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15" windowWidth="14790" windowHeight="8475" activeTab="0"/>
  </bookViews>
  <sheets>
    <sheet name="Po 5 turnajích" sheetId="1" r:id="rId1"/>
  </sheets>
  <definedNames/>
  <calcPr fullCalcOnLoad="1"/>
</workbook>
</file>

<file path=xl/sharedStrings.xml><?xml version="1.0" encoding="utf-8"?>
<sst xmlns="http://schemas.openxmlformats.org/spreadsheetml/2006/main" count="946" uniqueCount="194">
  <si>
    <t>Kategorie H10</t>
  </si>
  <si>
    <t>Celkem</t>
  </si>
  <si>
    <t>Pořadí</t>
  </si>
  <si>
    <t>Body</t>
  </si>
  <si>
    <t>Kaftan Petr</t>
  </si>
  <si>
    <t>Žolnerčík Martin</t>
  </si>
  <si>
    <t>Knížek Richard</t>
  </si>
  <si>
    <t>Franěk Jan</t>
  </si>
  <si>
    <t>Opletal Mikoláš</t>
  </si>
  <si>
    <t>Halamíček David</t>
  </si>
  <si>
    <t>Drbohlav Michal</t>
  </si>
  <si>
    <t>Petr Jan</t>
  </si>
  <si>
    <t>Mach Štěpán</t>
  </si>
  <si>
    <t>Řehák Filip</t>
  </si>
  <si>
    <t>DDM Praha 5</t>
  </si>
  <si>
    <t>Rous Daniel</t>
  </si>
  <si>
    <t>Forman Filip</t>
  </si>
  <si>
    <t>Pecka Vojtěch</t>
  </si>
  <si>
    <t>Svatoš Martin</t>
  </si>
  <si>
    <t>ZŠ Lupáčova</t>
  </si>
  <si>
    <t>Sokol Vyšehrad</t>
  </si>
  <si>
    <t>Merta Matyáš</t>
  </si>
  <si>
    <t>Kategorie H12</t>
  </si>
  <si>
    <t>Bobisud František</t>
  </si>
  <si>
    <t>Dlohoš Štěpán</t>
  </si>
  <si>
    <t>Bernat Václav</t>
  </si>
  <si>
    <t>ŠK Věž</t>
  </si>
  <si>
    <t>Kábrt Jakub</t>
  </si>
  <si>
    <t>Lášek Tomáš</t>
  </si>
  <si>
    <t>Škeřík Marek</t>
  </si>
  <si>
    <t>ZŠ M. Alše</t>
  </si>
  <si>
    <t>Lhotka Jiří</t>
  </si>
  <si>
    <t>Špolc Ondřej</t>
  </si>
  <si>
    <t>Procházka Jindřich</t>
  </si>
  <si>
    <t>Zanikov Melikset</t>
  </si>
  <si>
    <t>ŠK Smíchov</t>
  </si>
  <si>
    <t>Brejcha Jakub</t>
  </si>
  <si>
    <t>ZŠ M.Alše</t>
  </si>
  <si>
    <t>Michlová Anežka</t>
  </si>
  <si>
    <t>ZŠ Hloubětín</t>
  </si>
  <si>
    <t>Strnad Jakub</t>
  </si>
  <si>
    <t>Vojtěšek Jan</t>
  </si>
  <si>
    <t>Kříž František</t>
  </si>
  <si>
    <t>Kategorie H14</t>
  </si>
  <si>
    <t>Šneiberg Kryštof</t>
  </si>
  <si>
    <t>Kubeša David</t>
  </si>
  <si>
    <t>DA Praha</t>
  </si>
  <si>
    <t>Michálek Jakub</t>
  </si>
  <si>
    <t>Špírek Josef</t>
  </si>
  <si>
    <t>Smutný Patrik</t>
  </si>
  <si>
    <t>Smutná Eva</t>
  </si>
  <si>
    <t>Bílek Martin</t>
  </si>
  <si>
    <t>Ševčík Vojtěch</t>
  </si>
  <si>
    <t>Vodička Přemysl</t>
  </si>
  <si>
    <t>Zach Adam</t>
  </si>
  <si>
    <t>Výsmek Ladislav</t>
  </si>
  <si>
    <t>Rut Václav</t>
  </si>
  <si>
    <t>Hlavnička Jakub</t>
  </si>
  <si>
    <t>Pivoňka Tomáš</t>
  </si>
  <si>
    <t>Kategorie H16</t>
  </si>
  <si>
    <t>Vandas Jakub</t>
  </si>
  <si>
    <t>Tichý Jan</t>
  </si>
  <si>
    <t>Ries Vilém</t>
  </si>
  <si>
    <t>Štola Stanislav</t>
  </si>
  <si>
    <t>Sviták David</t>
  </si>
  <si>
    <t>Fidrmuc Ladislav</t>
  </si>
  <si>
    <t>Irinkov Pavel</t>
  </si>
  <si>
    <t>Špinar Martin</t>
  </si>
  <si>
    <t>Rut Vojtěch</t>
  </si>
  <si>
    <t>Obešlo Stanislav</t>
  </si>
  <si>
    <t>Blecha Martin</t>
  </si>
  <si>
    <t>Kuzin Tomáš</t>
  </si>
  <si>
    <t>Zanikov Konstantin</t>
  </si>
  <si>
    <t>Pechar Lukáš</t>
  </si>
  <si>
    <t>Stanko Silvestr</t>
  </si>
  <si>
    <t xml:space="preserve">Zvýrazněné výsledky jsou započítané do celkového pořadí! </t>
  </si>
  <si>
    <t>Ve sloupci A : PP přímo postupující, P postupující do přeboru Čech z přeboru Prahy</t>
  </si>
  <si>
    <t>Bárta Tomáš</t>
  </si>
  <si>
    <t>Škvařil Michal</t>
  </si>
  <si>
    <t>Macková Veronika</t>
  </si>
  <si>
    <t>TJ Praga</t>
  </si>
  <si>
    <t>TJ Bohemians</t>
  </si>
  <si>
    <t>/</t>
  </si>
  <si>
    <t>Eben Daniel</t>
  </si>
  <si>
    <t>Kapila Patrik</t>
  </si>
  <si>
    <t>Viktoria Žižkov</t>
  </si>
  <si>
    <t>Servatka Andrej</t>
  </si>
  <si>
    <t>Sokol Kobylisy</t>
  </si>
  <si>
    <t>Vaško Martin</t>
  </si>
  <si>
    <t>DDM Praha 6</t>
  </si>
  <si>
    <t>Kaftan Daniel</t>
  </si>
  <si>
    <t>Horák Silvestr</t>
  </si>
  <si>
    <t>Douda Matyáš</t>
  </si>
  <si>
    <t>Kahle Jonatan</t>
  </si>
  <si>
    <t>Menčík Matouš</t>
  </si>
  <si>
    <t>Láník Miroslav</t>
  </si>
  <si>
    <t>Marvan Matouš</t>
  </si>
  <si>
    <t>Sýkora David</t>
  </si>
  <si>
    <t>De Beuckelaer Siegfried</t>
  </si>
  <si>
    <t>ZŠ Slovenská</t>
  </si>
  <si>
    <t>Háblová Anička</t>
  </si>
  <si>
    <t>Dvořák Daniel</t>
  </si>
  <si>
    <t>Majer Lukáš</t>
  </si>
  <si>
    <t>Hausknecht Filip</t>
  </si>
  <si>
    <t>Velek Daniel</t>
  </si>
  <si>
    <t>Ostrý Michal</t>
  </si>
  <si>
    <t>DDM P-9 Prosek</t>
  </si>
  <si>
    <t>Vrána František</t>
  </si>
  <si>
    <t xml:space="preserve">SŠ Mochovská </t>
  </si>
  <si>
    <t>Štěpánek Nikos</t>
  </si>
  <si>
    <t>Jandera Milan</t>
  </si>
  <si>
    <t>Reichman Vojtěch</t>
  </si>
  <si>
    <t>Sagintaeva Saniya</t>
  </si>
  <si>
    <t>Hoang Michal</t>
  </si>
  <si>
    <t>Faust Mikuláš</t>
  </si>
  <si>
    <t>Nocar Daniel</t>
  </si>
  <si>
    <t>Starý Antonín</t>
  </si>
  <si>
    <t>Bartoň Karel</t>
  </si>
  <si>
    <t>Thertin Mark</t>
  </si>
  <si>
    <t>Kolomazník Jan</t>
  </si>
  <si>
    <t>Chmel Kristián</t>
  </si>
  <si>
    <t>Šebo Igor</t>
  </si>
  <si>
    <t>SK Oaza</t>
  </si>
  <si>
    <t>Minasjan Garegin</t>
  </si>
  <si>
    <t>Vondráčková Kamila</t>
  </si>
  <si>
    <t xml:space="preserve">Sagintaeva S. </t>
  </si>
  <si>
    <t>Lyska Vladimír</t>
  </si>
  <si>
    <t>Schvarts Valerij</t>
  </si>
  <si>
    <t>Brdička Jan</t>
  </si>
  <si>
    <t>Vikt. Žižkov</t>
  </si>
  <si>
    <t>Majer Filip</t>
  </si>
  <si>
    <t>ZŠ Omská</t>
  </si>
  <si>
    <t>Fučík Tomáš</t>
  </si>
  <si>
    <t>ŠK PORG</t>
  </si>
  <si>
    <t>Tymich Alexandr</t>
  </si>
  <si>
    <t>Velebil Ladislav</t>
  </si>
  <si>
    <t>Hobby Centrum</t>
  </si>
  <si>
    <t>Michálek Lukáš</t>
  </si>
  <si>
    <t>Bludský Vojtěch</t>
  </si>
  <si>
    <t>Fruhauf David</t>
  </si>
  <si>
    <t>Michálek David</t>
  </si>
  <si>
    <t>Svoboda Jiří</t>
  </si>
  <si>
    <t>Solil Lukáš</t>
  </si>
  <si>
    <t>Topfer Martin</t>
  </si>
  <si>
    <t>Gymn. Nad Štolou</t>
  </si>
  <si>
    <t>Kalaš Jan</t>
  </si>
  <si>
    <t>SŠ Mochovská</t>
  </si>
  <si>
    <t>Yefremov Kiril</t>
  </si>
  <si>
    <t>Špolc Martin</t>
  </si>
  <si>
    <t>Peisar Marek</t>
  </si>
  <si>
    <t>Svoboda Vojtěch</t>
  </si>
  <si>
    <t>Toman Martin</t>
  </si>
  <si>
    <t>Přebor Prahy pro rok 2006 v kategorii do 10 let, tj. rok nar. 1997 a mladší</t>
  </si>
  <si>
    <t>Přebor Prahy pro rok 2006 v kategorii do 12 let, tj. rok nar. 1995 a mladší</t>
  </si>
  <si>
    <t>Přebor Prahy pro rok 2006 v kategorii do 14 let, tj. rok nar. 1993 a mladší</t>
  </si>
  <si>
    <t>Přebor Prahy pro rok 2006 v kategorii do 16 let, tj. rok nar. 1991 a mladší</t>
  </si>
  <si>
    <t>Dunder Ondřej</t>
  </si>
  <si>
    <t>Vajda Tomáš</t>
  </si>
  <si>
    <t>Slovák Kilian</t>
  </si>
  <si>
    <t>Klepač Jakub</t>
  </si>
  <si>
    <t>Koudelka Stanislav</t>
  </si>
  <si>
    <t>Roškot Jan</t>
  </si>
  <si>
    <t>DDM Praha 7</t>
  </si>
  <si>
    <t>ZŠ Žernosecká</t>
  </si>
  <si>
    <t>BH</t>
  </si>
  <si>
    <t>1596</t>
  </si>
  <si>
    <t>1556</t>
  </si>
  <si>
    <t>1748</t>
  </si>
  <si>
    <t>1684</t>
  </si>
  <si>
    <t>1250</t>
  </si>
  <si>
    <t>1669</t>
  </si>
  <si>
    <t>1618</t>
  </si>
  <si>
    <t>1518</t>
  </si>
  <si>
    <t>1454</t>
  </si>
  <si>
    <t>1326</t>
  </si>
  <si>
    <t>1372</t>
  </si>
  <si>
    <t>1926</t>
  </si>
  <si>
    <t>1421</t>
  </si>
  <si>
    <t>1209</t>
  </si>
  <si>
    <t>1438</t>
  </si>
  <si>
    <t>1378</t>
  </si>
  <si>
    <t>1323</t>
  </si>
  <si>
    <t>1507</t>
  </si>
  <si>
    <t>Sýkora Kryštof</t>
  </si>
  <si>
    <t>ZŠ Horáčkova</t>
  </si>
  <si>
    <t>Hojka Matěj</t>
  </si>
  <si>
    <t>Marek Jan</t>
  </si>
  <si>
    <t>Drtina Tomáš</t>
  </si>
  <si>
    <t>Šebo Viktor</t>
  </si>
  <si>
    <t>ZŠ Spořická</t>
  </si>
  <si>
    <t>Dobiáš Daniel</t>
  </si>
  <si>
    <t>ZŠ Jeseniova</t>
  </si>
  <si>
    <t>Přebor Prahy v šachu pro rok 2006 v kategoriích H10, H12, H14, H16</t>
  </si>
  <si>
    <t>PP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</si>
</sst>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&quot;. turnaj&quot;"/>
    <numFmt numFmtId="166" formatCode="0.0;[Red]0.0"/>
    <numFmt numFmtId="167" formatCode="#,##0.0;[Red]#,##0.0"/>
    <numFmt numFmtId="168" formatCode="0;[Red]0"/>
    <numFmt numFmtId="169" formatCode="#,##0&quot;.&quot;"/>
    <numFmt numFmtId="170" formatCode="#,##0.0"/>
    <numFmt numFmtId="171" formatCode="d/m"/>
    <numFmt numFmtId="172" formatCode="0.00;[Red]0.00"/>
  </numFmts>
  <fonts count="14">
    <font>
      <sz val="10"/>
      <name val="Arial CE"/>
      <family val="0"/>
    </font>
    <font>
      <b/>
      <sz val="10"/>
      <color indexed="10"/>
      <name val="Arial"/>
      <family val="2"/>
    </font>
    <font>
      <sz val="10"/>
      <name val="Arial"/>
      <family val="0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b/>
      <u val="single"/>
      <sz val="18"/>
      <color indexed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166" fontId="0" fillId="0" borderId="5" xfId="0" applyNumberFormat="1" applyBorder="1" applyAlignment="1">
      <alignment vertical="center"/>
    </xf>
    <xf numFmtId="166" fontId="0" fillId="0" borderId="5" xfId="0" applyNumberFormat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166" fontId="0" fillId="0" borderId="10" xfId="0" applyNumberFormat="1" applyBorder="1" applyAlignment="1">
      <alignment vertical="center"/>
    </xf>
    <xf numFmtId="166" fontId="0" fillId="0" borderId="10" xfId="0" applyNumberFormat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Border="1" applyAlignment="1">
      <alignment vertical="center"/>
    </xf>
    <xf numFmtId="16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166" fontId="0" fillId="0" borderId="10" xfId="0" applyNumberFormat="1" applyFill="1" applyBorder="1" applyAlignment="1">
      <alignment vertical="center"/>
    </xf>
    <xf numFmtId="166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/>
    </xf>
    <xf numFmtId="0" fontId="0" fillId="0" borderId="17" xfId="0" applyBorder="1" applyAlignment="1">
      <alignment horizontal="center" vertical="center"/>
    </xf>
    <xf numFmtId="49" fontId="0" fillId="0" borderId="16" xfId="0" applyNumberFormat="1" applyBorder="1" applyAlignment="1">
      <alignment/>
    </xf>
    <xf numFmtId="49" fontId="0" fillId="0" borderId="10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2" fillId="0" borderId="10" xfId="0" applyFont="1" applyBorder="1" applyAlignment="1">
      <alignment/>
    </xf>
    <xf numFmtId="49" fontId="0" fillId="0" borderId="17" xfId="0" applyNumberFormat="1" applyBorder="1" applyAlignment="1">
      <alignment vertical="center"/>
    </xf>
    <xf numFmtId="166" fontId="2" fillId="0" borderId="8" xfId="0" applyNumberFormat="1" applyFont="1" applyFill="1" applyBorder="1" applyAlignment="1">
      <alignment horizontal="center" vertical="center"/>
    </xf>
    <xf numFmtId="166" fontId="2" fillId="0" borderId="7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70" fontId="2" fillId="0" borderId="8" xfId="0" applyNumberFormat="1" applyFont="1" applyFill="1" applyBorder="1" applyAlignment="1">
      <alignment horizontal="center"/>
    </xf>
    <xf numFmtId="170" fontId="2" fillId="0" borderId="12" xfId="0" applyNumberFormat="1" applyFont="1" applyFill="1" applyBorder="1" applyAlignment="1">
      <alignment horizontal="center"/>
    </xf>
    <xf numFmtId="170" fontId="2" fillId="0" borderId="13" xfId="0" applyNumberFormat="1" applyFont="1" applyFill="1" applyBorder="1" applyAlignment="1">
      <alignment horizontal="center"/>
    </xf>
    <xf numFmtId="170" fontId="0" fillId="0" borderId="12" xfId="0" applyNumberFormat="1" applyFont="1" applyFill="1" applyBorder="1" applyAlignment="1">
      <alignment horizontal="center"/>
    </xf>
    <xf numFmtId="170" fontId="0" fillId="0" borderId="3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170" fontId="2" fillId="0" borderId="19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170" fontId="2" fillId="3" borderId="7" xfId="0" applyNumberFormat="1" applyFont="1" applyFill="1" applyBorder="1" applyAlignment="1">
      <alignment horizontal="center"/>
    </xf>
    <xf numFmtId="170" fontId="2" fillId="3" borderId="8" xfId="0" applyNumberFormat="1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 vertical="center"/>
    </xf>
    <xf numFmtId="166" fontId="2" fillId="3" borderId="12" xfId="0" applyNumberFormat="1" applyFont="1" applyFill="1" applyBorder="1" applyAlignment="1">
      <alignment horizontal="center" vertical="center"/>
    </xf>
    <xf numFmtId="170" fontId="2" fillId="3" borderId="12" xfId="0" applyNumberFormat="1" applyFont="1" applyFill="1" applyBorder="1" applyAlignment="1">
      <alignment horizontal="center"/>
    </xf>
    <xf numFmtId="170" fontId="2" fillId="3" borderId="13" xfId="0" applyNumberFormat="1" applyFont="1" applyFill="1" applyBorder="1" applyAlignment="1">
      <alignment horizontal="center"/>
    </xf>
    <xf numFmtId="164" fontId="0" fillId="3" borderId="12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170" fontId="0" fillId="3" borderId="12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49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166" fontId="0" fillId="0" borderId="20" xfId="0" applyNumberFormat="1" applyBorder="1" applyAlignment="1">
      <alignment vertical="center"/>
    </xf>
    <xf numFmtId="166" fontId="0" fillId="0" borderId="20" xfId="0" applyNumberFormat="1" applyBorder="1" applyAlignment="1">
      <alignment horizontal="center" vertical="center"/>
    </xf>
    <xf numFmtId="170" fontId="0" fillId="0" borderId="7" xfId="0" applyNumberFormat="1" applyFont="1" applyFill="1" applyBorder="1" applyAlignment="1">
      <alignment horizontal="center"/>
    </xf>
    <xf numFmtId="170" fontId="0" fillId="3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4" fontId="0" fillId="3" borderId="12" xfId="0" applyNumberFormat="1" applyFont="1" applyFill="1" applyBorder="1" applyAlignment="1">
      <alignment horizontal="center"/>
    </xf>
    <xf numFmtId="170" fontId="0" fillId="0" borderId="21" xfId="0" applyNumberFormat="1" applyFont="1" applyFill="1" applyBorder="1" applyAlignment="1">
      <alignment horizontal="center"/>
    </xf>
    <xf numFmtId="170" fontId="2" fillId="0" borderId="3" xfId="0" applyNumberFormat="1" applyFont="1" applyFill="1" applyBorder="1" applyAlignment="1">
      <alignment horizontal="center"/>
    </xf>
    <xf numFmtId="170" fontId="2" fillId="3" borderId="19" xfId="0" applyNumberFormat="1" applyFont="1" applyFill="1" applyBorder="1" applyAlignment="1">
      <alignment horizontal="center"/>
    </xf>
    <xf numFmtId="170" fontId="0" fillId="3" borderId="21" xfId="0" applyNumberFormat="1" applyFont="1" applyFill="1" applyBorder="1" applyAlignment="1">
      <alignment horizontal="center"/>
    </xf>
    <xf numFmtId="166" fontId="2" fillId="3" borderId="19" xfId="0" applyNumberFormat="1" applyFont="1" applyFill="1" applyBorder="1" applyAlignment="1">
      <alignment horizontal="center" vertical="center"/>
    </xf>
    <xf numFmtId="166" fontId="2" fillId="3" borderId="21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0" fillId="0" borderId="12" xfId="0" applyNumberFormat="1" applyFont="1" applyFill="1" applyBorder="1" applyAlignment="1">
      <alignment horizontal="center" vertical="center"/>
    </xf>
    <xf numFmtId="166" fontId="2" fillId="3" borderId="13" xfId="0" applyNumberFormat="1" applyFont="1" applyFill="1" applyBorder="1" applyAlignment="1" applyProtection="1">
      <alignment horizontal="center" vertical="center"/>
      <protection/>
    </xf>
    <xf numFmtId="166" fontId="2" fillId="3" borderId="12" xfId="0" applyNumberFormat="1" applyFont="1" applyFill="1" applyBorder="1" applyAlignment="1" applyProtection="1">
      <alignment horizontal="center" vertical="center"/>
      <protection/>
    </xf>
    <xf numFmtId="170" fontId="2" fillId="3" borderId="13" xfId="0" applyNumberFormat="1" applyFont="1" applyFill="1" applyBorder="1" applyAlignment="1" applyProtection="1">
      <alignment horizontal="center"/>
      <protection/>
    </xf>
    <xf numFmtId="170" fontId="0" fillId="3" borderId="12" xfId="0" applyNumberFormat="1" applyFont="1" applyFill="1" applyBorder="1" applyAlignment="1" applyProtection="1">
      <alignment horizontal="center"/>
      <protection/>
    </xf>
    <xf numFmtId="0" fontId="0" fillId="0" borderId="8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0" fillId="0" borderId="22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49" fontId="0" fillId="0" borderId="22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1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49" fontId="0" fillId="0" borderId="13" xfId="0" applyNumberFormat="1" applyBorder="1" applyAlignment="1" applyProtection="1">
      <alignment horizont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168" fontId="0" fillId="0" borderId="13" xfId="0" applyNumberFormat="1" applyBorder="1" applyAlignment="1">
      <alignment horizontal="center"/>
    </xf>
    <xf numFmtId="49" fontId="0" fillId="0" borderId="18" xfId="0" applyNumberFormat="1" applyBorder="1" applyAlignment="1">
      <alignment horizontal="center" vertical="center"/>
    </xf>
    <xf numFmtId="170" fontId="4" fillId="0" borderId="0" xfId="0" applyNumberFormat="1" applyFont="1" applyAlignment="1">
      <alignment vertical="top"/>
    </xf>
    <xf numFmtId="170" fontId="2" fillId="0" borderId="0" xfId="0" applyNumberFormat="1" applyFont="1" applyAlignment="1">
      <alignment/>
    </xf>
    <xf numFmtId="170" fontId="9" fillId="0" borderId="14" xfId="0" applyNumberFormat="1" applyFont="1" applyBorder="1" applyAlignment="1">
      <alignment horizontal="center" vertical="center"/>
    </xf>
    <xf numFmtId="170" fontId="9" fillId="0" borderId="2" xfId="0" applyNumberFormat="1" applyFont="1" applyBorder="1" applyAlignment="1">
      <alignment horizontal="center" vertical="center"/>
    </xf>
    <xf numFmtId="170" fontId="0" fillId="3" borderId="7" xfId="0" applyNumberFormat="1" applyFont="1" applyFill="1" applyBorder="1" applyAlignment="1">
      <alignment horizontal="center" vertical="center"/>
    </xf>
    <xf numFmtId="170" fontId="2" fillId="3" borderId="8" xfId="0" applyNumberFormat="1" applyFont="1" applyFill="1" applyBorder="1" applyAlignment="1">
      <alignment horizontal="center" vertical="center"/>
    </xf>
    <xf numFmtId="170" fontId="0" fillId="3" borderId="12" xfId="0" applyNumberFormat="1" applyFont="1" applyFill="1" applyBorder="1" applyAlignment="1">
      <alignment horizontal="center" vertical="center"/>
    </xf>
    <xf numFmtId="170" fontId="2" fillId="3" borderId="13" xfId="0" applyNumberFormat="1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/>
    </xf>
    <xf numFmtId="170" fontId="2" fillId="0" borderId="16" xfId="0" applyNumberFormat="1" applyFont="1" applyFill="1" applyBorder="1" applyAlignment="1">
      <alignment horizontal="center"/>
    </xf>
    <xf numFmtId="170" fontId="0" fillId="3" borderId="10" xfId="0" applyNumberFormat="1" applyFont="1" applyFill="1" applyBorder="1" applyAlignment="1">
      <alignment horizontal="center" vertical="center"/>
    </xf>
    <xf numFmtId="170" fontId="2" fillId="3" borderId="10" xfId="0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/>
    </xf>
    <xf numFmtId="170" fontId="2" fillId="3" borderId="12" xfId="0" applyNumberFormat="1" applyFont="1" applyFill="1" applyBorder="1" applyAlignment="1" applyProtection="1">
      <alignment horizontal="center"/>
      <protection/>
    </xf>
    <xf numFmtId="170" fontId="0" fillId="3" borderId="12" xfId="0" applyNumberFormat="1" applyFont="1" applyFill="1" applyBorder="1" applyAlignment="1" applyProtection="1">
      <alignment horizontal="center" vertical="center"/>
      <protection/>
    </xf>
    <xf numFmtId="170" fontId="2" fillId="3" borderId="13" xfId="0" applyNumberFormat="1" applyFont="1" applyFill="1" applyBorder="1" applyAlignment="1" applyProtection="1">
      <alignment horizontal="center" vertical="center"/>
      <protection/>
    </xf>
    <xf numFmtId="170" fontId="0" fillId="0" borderId="3" xfId="0" applyNumberFormat="1" applyFont="1" applyFill="1" applyBorder="1" applyAlignment="1">
      <alignment horizontal="center" vertical="center"/>
    </xf>
    <xf numFmtId="170" fontId="2" fillId="0" borderId="18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170" fontId="2" fillId="0" borderId="0" xfId="0" applyNumberFormat="1" applyFont="1" applyFill="1" applyAlignment="1">
      <alignment vertical="top"/>
    </xf>
    <xf numFmtId="170" fontId="2" fillId="0" borderId="0" xfId="0" applyNumberFormat="1" applyFont="1" applyFill="1" applyAlignment="1">
      <alignment/>
    </xf>
    <xf numFmtId="170" fontId="9" fillId="0" borderId="3" xfId="0" applyNumberFormat="1" applyFont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/>
    </xf>
    <xf numFmtId="170" fontId="0" fillId="0" borderId="14" xfId="0" applyNumberFormat="1" applyFont="1" applyFill="1" applyBorder="1" applyAlignment="1">
      <alignment horizontal="center"/>
    </xf>
    <xf numFmtId="166" fontId="2" fillId="3" borderId="3" xfId="0" applyNumberFormat="1" applyFont="1" applyFill="1" applyBorder="1" applyAlignment="1">
      <alignment horizontal="center" vertical="center"/>
    </xf>
    <xf numFmtId="166" fontId="2" fillId="3" borderId="18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10" fillId="4" borderId="9" xfId="0" applyNumberFormat="1" applyFont="1" applyFill="1" applyBorder="1" applyAlignment="1">
      <alignment horizontal="center" vertical="center"/>
    </xf>
    <xf numFmtId="164" fontId="10" fillId="4" borderId="11" xfId="0" applyNumberFormat="1" applyFont="1" applyFill="1" applyBorder="1" applyAlignment="1">
      <alignment horizontal="center" vertical="center"/>
    </xf>
    <xf numFmtId="164" fontId="8" fillId="4" borderId="9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64" fontId="10" fillId="4" borderId="9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64" fontId="10" fillId="4" borderId="4" xfId="0" applyNumberFormat="1" applyFont="1" applyFill="1" applyBorder="1" applyAlignment="1">
      <alignment horizontal="center" vertical="center"/>
    </xf>
    <xf numFmtId="164" fontId="10" fillId="4" borderId="14" xfId="0" applyNumberFormat="1" applyFont="1" applyFill="1" applyBorder="1" applyAlignment="1">
      <alignment horizontal="center" vertical="center"/>
    </xf>
    <xf numFmtId="164" fontId="10" fillId="4" borderId="6" xfId="0" applyNumberFormat="1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/>
    </xf>
    <xf numFmtId="170" fontId="2" fillId="0" borderId="14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/>
    </xf>
    <xf numFmtId="164" fontId="8" fillId="4" borderId="6" xfId="0" applyNumberFormat="1" applyFont="1" applyFill="1" applyBorder="1" applyAlignment="1">
      <alignment horizontal="center"/>
    </xf>
    <xf numFmtId="166" fontId="10" fillId="4" borderId="9" xfId="0" applyNumberFormat="1" applyFont="1" applyFill="1" applyBorder="1" applyAlignment="1">
      <alignment horizontal="center" vertical="center"/>
    </xf>
    <xf numFmtId="166" fontId="10" fillId="4" borderId="11" xfId="0" applyNumberFormat="1" applyFont="1" applyFill="1" applyBorder="1" applyAlignment="1">
      <alignment horizontal="center" vertical="center"/>
    </xf>
    <xf numFmtId="166" fontId="8" fillId="4" borderId="4" xfId="0" applyNumberFormat="1" applyFont="1" applyFill="1" applyBorder="1" applyAlignment="1">
      <alignment horizontal="center"/>
    </xf>
    <xf numFmtId="166" fontId="8" fillId="4" borderId="6" xfId="0" applyNumberFormat="1" applyFont="1" applyFill="1" applyBorder="1" applyAlignment="1">
      <alignment horizontal="center"/>
    </xf>
    <xf numFmtId="166" fontId="8" fillId="4" borderId="9" xfId="0" applyNumberFormat="1" applyFont="1" applyFill="1" applyBorder="1" applyAlignment="1">
      <alignment horizontal="center"/>
    </xf>
    <xf numFmtId="166" fontId="8" fillId="4" borderId="11" xfId="0" applyNumberFormat="1" applyFont="1" applyFill="1" applyBorder="1" applyAlignment="1">
      <alignment horizontal="center"/>
    </xf>
    <xf numFmtId="166" fontId="10" fillId="4" borderId="9" xfId="0" applyNumberFormat="1" applyFont="1" applyFill="1" applyBorder="1" applyAlignment="1">
      <alignment horizontal="center"/>
    </xf>
    <xf numFmtId="166" fontId="10" fillId="4" borderId="11" xfId="0" applyNumberFormat="1" applyFont="1" applyFill="1" applyBorder="1" applyAlignment="1">
      <alignment horizontal="center"/>
    </xf>
    <xf numFmtId="166" fontId="10" fillId="4" borderId="4" xfId="0" applyNumberFormat="1" applyFont="1" applyFill="1" applyBorder="1" applyAlignment="1">
      <alignment horizontal="center" vertical="center"/>
    </xf>
    <xf numFmtId="166" fontId="10" fillId="4" borderId="6" xfId="0" applyNumberFormat="1" applyFont="1" applyFill="1" applyBorder="1" applyAlignment="1">
      <alignment horizontal="center" vertical="center"/>
    </xf>
    <xf numFmtId="166" fontId="10" fillId="4" borderId="4" xfId="0" applyNumberFormat="1" applyFont="1" applyFill="1" applyBorder="1" applyAlignment="1">
      <alignment horizontal="center"/>
    </xf>
    <xf numFmtId="166" fontId="10" fillId="4" borderId="14" xfId="0" applyNumberFormat="1" applyFont="1" applyFill="1" applyBorder="1" applyAlignment="1">
      <alignment horizontal="center"/>
    </xf>
    <xf numFmtId="166" fontId="10" fillId="4" borderId="6" xfId="0" applyNumberFormat="1" applyFont="1" applyFill="1" applyBorder="1" applyAlignment="1">
      <alignment horizontal="center"/>
    </xf>
    <xf numFmtId="166" fontId="10" fillId="4" borderId="2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70" fontId="2" fillId="3" borderId="3" xfId="0" applyNumberFormat="1" applyFont="1" applyFill="1" applyBorder="1" applyAlignment="1">
      <alignment horizontal="center"/>
    </xf>
    <xf numFmtId="170" fontId="2" fillId="3" borderId="18" xfId="0" applyNumberFormat="1" applyFont="1" applyFill="1" applyBorder="1" applyAlignment="1">
      <alignment horizontal="center"/>
    </xf>
    <xf numFmtId="166" fontId="10" fillId="4" borderId="15" xfId="0" applyNumberFormat="1" applyFont="1" applyFill="1" applyBorder="1" applyAlignment="1">
      <alignment horizontal="center"/>
    </xf>
    <xf numFmtId="166" fontId="10" fillId="4" borderId="23" xfId="0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166" fontId="10" fillId="4" borderId="14" xfId="0" applyNumberFormat="1" applyFont="1" applyFill="1" applyBorder="1" applyAlignment="1">
      <alignment horizontal="center" vertical="center"/>
    </xf>
    <xf numFmtId="166" fontId="10" fillId="4" borderId="2" xfId="0" applyNumberFormat="1" applyFont="1" applyFill="1" applyBorder="1" applyAlignment="1">
      <alignment horizontal="center" vertical="center"/>
    </xf>
    <xf numFmtId="166" fontId="2" fillId="0" borderId="14" xfId="0" applyNumberFormat="1" applyFont="1" applyFill="1" applyBorder="1" applyAlignment="1">
      <alignment horizontal="center" vertical="center"/>
    </xf>
    <xf numFmtId="166" fontId="2" fillId="0" borderId="9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 applyProtection="1">
      <alignment horizontal="center" vertical="center"/>
      <protection/>
    </xf>
    <xf numFmtId="166" fontId="2" fillId="0" borderId="13" xfId="0" applyNumberFormat="1" applyFont="1" applyFill="1" applyBorder="1" applyAlignment="1" applyProtection="1">
      <alignment horizontal="center" vertical="center"/>
      <protection/>
    </xf>
    <xf numFmtId="170" fontId="0" fillId="0" borderId="9" xfId="0" applyNumberFormat="1" applyFont="1" applyFill="1" applyBorder="1" applyAlignment="1">
      <alignment horizontal="center"/>
    </xf>
    <xf numFmtId="170" fontId="0" fillId="3" borderId="9" xfId="0" applyNumberFormat="1" applyFont="1" applyFill="1" applyBorder="1" applyAlignment="1" applyProtection="1">
      <alignment horizontal="center"/>
      <protection/>
    </xf>
    <xf numFmtId="170" fontId="2" fillId="3" borderId="9" xfId="0" applyNumberFormat="1" applyFont="1" applyFill="1" applyBorder="1" applyAlignment="1">
      <alignment horizontal="center"/>
    </xf>
    <xf numFmtId="165" fontId="9" fillId="0" borderId="24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 textRotation="90"/>
    </xf>
    <xf numFmtId="1" fontId="1" fillId="2" borderId="1" xfId="0" applyNumberFormat="1" applyFont="1" applyFill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tabSelected="1" workbookViewId="0" topLeftCell="A1">
      <selection activeCell="R19" sqref="R19"/>
    </sheetView>
  </sheetViews>
  <sheetFormatPr defaultColWidth="9.00390625" defaultRowHeight="12.75"/>
  <cols>
    <col min="1" max="1" width="4.375" style="0" customWidth="1"/>
    <col min="2" max="2" width="4.125" style="0" customWidth="1"/>
    <col min="3" max="3" width="20.875" style="0" customWidth="1"/>
    <col min="4" max="4" width="16.25390625" style="0" customWidth="1"/>
    <col min="5" max="5" width="7.00390625" style="0" customWidth="1"/>
    <col min="6" max="6" width="8.00390625" style="0" customWidth="1"/>
    <col min="7" max="7" width="6.75390625" style="0" customWidth="1"/>
    <col min="8" max="8" width="5.625" style="0" customWidth="1"/>
    <col min="9" max="10" width="5.75390625" style="157" customWidth="1"/>
    <col min="11" max="16" width="5.75390625" style="0" customWidth="1"/>
    <col min="17" max="18" width="5.75390625" style="157" customWidth="1"/>
  </cols>
  <sheetData>
    <row r="1" spans="3:18" s="129" customFormat="1" ht="34.5" customHeight="1">
      <c r="C1" s="130" t="s">
        <v>192</v>
      </c>
      <c r="D1" s="131"/>
      <c r="E1" s="131"/>
      <c r="F1" s="131"/>
      <c r="G1" s="131"/>
      <c r="H1" s="132"/>
      <c r="I1" s="138"/>
      <c r="J1" s="138"/>
      <c r="K1" s="131"/>
      <c r="L1" s="131"/>
      <c r="M1" s="131"/>
      <c r="N1" s="133"/>
      <c r="O1" s="133"/>
      <c r="P1" s="133"/>
      <c r="Q1" s="158"/>
      <c r="R1" s="158"/>
    </row>
    <row r="2" spans="3:18" ht="28.5" customHeight="1">
      <c r="C2" s="3" t="s">
        <v>152</v>
      </c>
      <c r="H2" s="1"/>
      <c r="I2" s="139"/>
      <c r="J2" s="139"/>
      <c r="K2" s="2"/>
      <c r="L2" s="2"/>
      <c r="M2" s="2"/>
      <c r="N2" s="2"/>
      <c r="O2" s="2"/>
      <c r="P2" s="2"/>
      <c r="Q2" s="159"/>
      <c r="R2" s="159"/>
    </row>
    <row r="3" spans="3:18" ht="18.75" thickBot="1">
      <c r="C3" s="3" t="s">
        <v>75</v>
      </c>
      <c r="H3" s="1"/>
      <c r="I3" s="139"/>
      <c r="J3" s="139"/>
      <c r="K3" s="2"/>
      <c r="L3" s="2"/>
      <c r="M3" s="2"/>
      <c r="N3" s="2"/>
      <c r="O3" s="2"/>
      <c r="P3" s="2"/>
      <c r="Q3" s="159"/>
      <c r="R3" s="159"/>
    </row>
    <row r="4" spans="2:18" ht="12.75" customHeight="1">
      <c r="B4" s="225" t="s">
        <v>0</v>
      </c>
      <c r="C4" s="226"/>
      <c r="D4" s="226"/>
      <c r="E4" s="227"/>
      <c r="F4" s="221" t="s">
        <v>1</v>
      </c>
      <c r="G4" s="222"/>
      <c r="H4" s="223" t="s">
        <v>2</v>
      </c>
      <c r="I4" s="213">
        <f>G4+1</f>
        <v>1</v>
      </c>
      <c r="J4" s="214"/>
      <c r="K4" s="213">
        <f>I4+1</f>
        <v>2</v>
      </c>
      <c r="L4" s="214"/>
      <c r="M4" s="213">
        <f>K4+1</f>
        <v>3</v>
      </c>
      <c r="N4" s="214"/>
      <c r="O4" s="213">
        <f>M4+1</f>
        <v>4</v>
      </c>
      <c r="P4" s="214"/>
      <c r="Q4" s="213">
        <f>O4+1</f>
        <v>5</v>
      </c>
      <c r="R4" s="214"/>
    </row>
    <row r="5" spans="2:18" ht="24.75" customHeight="1" thickBot="1">
      <c r="B5" s="228"/>
      <c r="C5" s="229"/>
      <c r="D5" s="229"/>
      <c r="E5" s="230"/>
      <c r="F5" s="166" t="s">
        <v>3</v>
      </c>
      <c r="G5" s="4" t="s">
        <v>164</v>
      </c>
      <c r="H5" s="224"/>
      <c r="I5" s="140" t="s">
        <v>3</v>
      </c>
      <c r="J5" s="141" t="s">
        <v>164</v>
      </c>
      <c r="K5" s="6" t="s">
        <v>3</v>
      </c>
      <c r="L5" s="5" t="s">
        <v>164</v>
      </c>
      <c r="M5" s="6" t="s">
        <v>3</v>
      </c>
      <c r="N5" s="5" t="s">
        <v>164</v>
      </c>
      <c r="O5" s="6" t="s">
        <v>3</v>
      </c>
      <c r="P5" s="5" t="s">
        <v>164</v>
      </c>
      <c r="Q5" s="160" t="s">
        <v>3</v>
      </c>
      <c r="R5" s="141" t="s">
        <v>164</v>
      </c>
    </row>
    <row r="6" spans="1:18" ht="12.75">
      <c r="A6" s="56"/>
      <c r="B6" s="7">
        <v>1</v>
      </c>
      <c r="C6" s="8" t="s">
        <v>78</v>
      </c>
      <c r="D6" s="9" t="s">
        <v>81</v>
      </c>
      <c r="E6" s="118"/>
      <c r="F6" s="181">
        <f>I6+O6+Q6</f>
        <v>18</v>
      </c>
      <c r="G6" s="182">
        <f>J6+P6+R6</f>
        <v>82</v>
      </c>
      <c r="H6" s="10">
        <v>1</v>
      </c>
      <c r="I6" s="142">
        <v>6</v>
      </c>
      <c r="J6" s="143">
        <v>27.5</v>
      </c>
      <c r="K6" s="11">
        <v>4</v>
      </c>
      <c r="L6" s="12">
        <v>31</v>
      </c>
      <c r="M6" s="65">
        <v>4</v>
      </c>
      <c r="N6" s="64">
        <v>34</v>
      </c>
      <c r="O6" s="84">
        <v>7</v>
      </c>
      <c r="P6" s="85">
        <v>28</v>
      </c>
      <c r="Q6" s="84">
        <v>5</v>
      </c>
      <c r="R6" s="85">
        <v>26.5</v>
      </c>
    </row>
    <row r="7" spans="1:18" ht="12.75">
      <c r="A7" s="57"/>
      <c r="B7" s="13">
        <f aca="true" t="shared" si="0" ref="B7:B38">B6+1</f>
        <v>2</v>
      </c>
      <c r="C7" s="14" t="s">
        <v>11</v>
      </c>
      <c r="D7" s="15" t="s">
        <v>81</v>
      </c>
      <c r="E7" s="119"/>
      <c r="F7" s="181">
        <f>K7+M7+Q7</f>
        <v>18</v>
      </c>
      <c r="G7" s="182">
        <f>L7+N7+R7</f>
        <v>80</v>
      </c>
      <c r="H7" s="16">
        <f aca="true" t="shared" si="1" ref="H7:H38">H6+1</f>
        <v>2</v>
      </c>
      <c r="I7" s="113" t="s">
        <v>82</v>
      </c>
      <c r="J7" s="112" t="s">
        <v>82</v>
      </c>
      <c r="K7" s="90">
        <v>7</v>
      </c>
      <c r="L7" s="91">
        <v>25.5</v>
      </c>
      <c r="M7" s="87">
        <v>6</v>
      </c>
      <c r="N7" s="86">
        <v>29.5</v>
      </c>
      <c r="O7" s="66" t="s">
        <v>82</v>
      </c>
      <c r="P7" s="18" t="s">
        <v>82</v>
      </c>
      <c r="Q7" s="92">
        <v>5</v>
      </c>
      <c r="R7" s="89">
        <v>25</v>
      </c>
    </row>
    <row r="8" spans="1:18" ht="12.75">
      <c r="A8" s="57"/>
      <c r="B8" s="13">
        <f>B7+1</f>
        <v>3</v>
      </c>
      <c r="C8" s="14" t="s">
        <v>79</v>
      </c>
      <c r="D8" s="15" t="s">
        <v>80</v>
      </c>
      <c r="E8" s="119"/>
      <c r="F8" s="169">
        <f>I8+M8+Q8</f>
        <v>15.5</v>
      </c>
      <c r="G8" s="170">
        <f>J8+N8+R8</f>
        <v>86</v>
      </c>
      <c r="H8" s="16">
        <f>H7+1</f>
        <v>3</v>
      </c>
      <c r="I8" s="144">
        <v>5</v>
      </c>
      <c r="J8" s="145">
        <v>28.5</v>
      </c>
      <c r="K8" s="67">
        <v>4</v>
      </c>
      <c r="L8" s="68">
        <v>24.5</v>
      </c>
      <c r="M8" s="87">
        <v>5</v>
      </c>
      <c r="N8" s="86">
        <v>26</v>
      </c>
      <c r="O8" s="76">
        <v>4</v>
      </c>
      <c r="P8" s="77">
        <v>28.5</v>
      </c>
      <c r="Q8" s="88">
        <v>5.5</v>
      </c>
      <c r="R8" s="89">
        <v>31.5</v>
      </c>
    </row>
    <row r="9" spans="1:18" ht="12.75">
      <c r="A9" s="56"/>
      <c r="B9" s="13">
        <f t="shared" si="0"/>
        <v>4</v>
      </c>
      <c r="C9" s="14" t="s">
        <v>9</v>
      </c>
      <c r="D9" s="21" t="s">
        <v>35</v>
      </c>
      <c r="E9" s="119"/>
      <c r="F9" s="173">
        <f>M9+O9+Q9</f>
        <v>15.5</v>
      </c>
      <c r="G9" s="175">
        <f>N9+P9+R9</f>
        <v>82</v>
      </c>
      <c r="H9" s="16">
        <f t="shared" si="1"/>
        <v>4</v>
      </c>
      <c r="I9" s="76" t="s">
        <v>82</v>
      </c>
      <c r="J9" s="77" t="s">
        <v>82</v>
      </c>
      <c r="K9" s="67">
        <v>1</v>
      </c>
      <c r="L9" s="68">
        <v>25</v>
      </c>
      <c r="M9" s="87">
        <v>7</v>
      </c>
      <c r="N9" s="86">
        <v>27.5</v>
      </c>
      <c r="O9" s="92">
        <v>5</v>
      </c>
      <c r="P9" s="89">
        <v>28.5</v>
      </c>
      <c r="Q9" s="92">
        <v>3.5</v>
      </c>
      <c r="R9" s="89">
        <v>26</v>
      </c>
    </row>
    <row r="10" spans="1:18" ht="12.75">
      <c r="A10" s="56"/>
      <c r="B10" s="13">
        <f t="shared" si="0"/>
        <v>5</v>
      </c>
      <c r="C10" s="14" t="s">
        <v>8</v>
      </c>
      <c r="D10" s="15" t="s">
        <v>87</v>
      </c>
      <c r="E10" s="119"/>
      <c r="F10" s="167">
        <f>K10+M10+Q10</f>
        <v>14.5</v>
      </c>
      <c r="G10" s="168">
        <f>L10+N10+R10</f>
        <v>90.5</v>
      </c>
      <c r="H10" s="16">
        <f t="shared" si="1"/>
        <v>5</v>
      </c>
      <c r="I10" s="113" t="s">
        <v>82</v>
      </c>
      <c r="J10" s="112" t="s">
        <v>82</v>
      </c>
      <c r="K10" s="93">
        <v>5.5</v>
      </c>
      <c r="L10" s="94">
        <v>28.5</v>
      </c>
      <c r="M10" s="87">
        <v>4</v>
      </c>
      <c r="N10" s="86">
        <v>32.5</v>
      </c>
      <c r="O10" s="78">
        <v>4</v>
      </c>
      <c r="P10" s="77">
        <v>28</v>
      </c>
      <c r="Q10" s="92">
        <v>5</v>
      </c>
      <c r="R10" s="89">
        <v>29.5</v>
      </c>
    </row>
    <row r="11" spans="1:18" ht="12.75">
      <c r="A11" s="56"/>
      <c r="B11" s="13">
        <f t="shared" si="0"/>
        <v>6</v>
      </c>
      <c r="C11" s="14" t="s">
        <v>83</v>
      </c>
      <c r="D11" s="15" t="s">
        <v>35</v>
      </c>
      <c r="E11" s="119"/>
      <c r="F11" s="169">
        <f>I11+M11+Q11</f>
        <v>14.5</v>
      </c>
      <c r="G11" s="170">
        <f>J11+N11+R11</f>
        <v>76</v>
      </c>
      <c r="H11" s="16">
        <f t="shared" si="1"/>
        <v>6</v>
      </c>
      <c r="I11" s="144">
        <v>5</v>
      </c>
      <c r="J11" s="145">
        <v>24</v>
      </c>
      <c r="K11" s="22">
        <v>3</v>
      </c>
      <c r="L11" s="20">
        <v>24.5</v>
      </c>
      <c r="M11" s="87">
        <v>4.5</v>
      </c>
      <c r="N11" s="86">
        <v>27.5</v>
      </c>
      <c r="O11" s="78">
        <v>3.5</v>
      </c>
      <c r="P11" s="77">
        <v>24.5</v>
      </c>
      <c r="Q11" s="92">
        <v>5</v>
      </c>
      <c r="R11" s="89">
        <v>24.5</v>
      </c>
    </row>
    <row r="12" spans="1:18" ht="12.75">
      <c r="A12" s="56"/>
      <c r="B12" s="13">
        <f t="shared" si="0"/>
        <v>7</v>
      </c>
      <c r="C12" s="14" t="s">
        <v>93</v>
      </c>
      <c r="D12" s="21" t="s">
        <v>35</v>
      </c>
      <c r="E12" s="119"/>
      <c r="F12" s="167">
        <f>K12+O12+Q12</f>
        <v>13</v>
      </c>
      <c r="G12" s="168">
        <f>L12+P12+R12</f>
        <v>88</v>
      </c>
      <c r="H12" s="16">
        <f t="shared" si="1"/>
        <v>7</v>
      </c>
      <c r="I12" s="76" t="s">
        <v>82</v>
      </c>
      <c r="J12" s="77" t="s">
        <v>82</v>
      </c>
      <c r="K12" s="90">
        <v>4.5</v>
      </c>
      <c r="L12" s="91">
        <v>29.5</v>
      </c>
      <c r="M12" s="17" t="s">
        <v>82</v>
      </c>
      <c r="N12" s="18" t="s">
        <v>82</v>
      </c>
      <c r="O12" s="88">
        <v>4.5</v>
      </c>
      <c r="P12" s="89">
        <v>29.5</v>
      </c>
      <c r="Q12" s="88">
        <v>4</v>
      </c>
      <c r="R12" s="89">
        <v>29</v>
      </c>
    </row>
    <row r="13" spans="1:18" ht="12.75">
      <c r="A13" s="56"/>
      <c r="B13" s="13">
        <f t="shared" si="0"/>
        <v>8</v>
      </c>
      <c r="C13" s="14" t="s">
        <v>84</v>
      </c>
      <c r="D13" s="15" t="s">
        <v>85</v>
      </c>
      <c r="E13" s="119"/>
      <c r="F13" s="167">
        <f>I13+K13+M13</f>
        <v>11.5</v>
      </c>
      <c r="G13" s="168">
        <f>J13+L13+N13</f>
        <v>78</v>
      </c>
      <c r="H13" s="16">
        <f t="shared" si="1"/>
        <v>8</v>
      </c>
      <c r="I13" s="144">
        <v>4.5</v>
      </c>
      <c r="J13" s="145">
        <v>27</v>
      </c>
      <c r="K13" s="93">
        <v>3</v>
      </c>
      <c r="L13" s="94">
        <v>24.5</v>
      </c>
      <c r="M13" s="87">
        <v>4</v>
      </c>
      <c r="N13" s="86">
        <v>26.5</v>
      </c>
      <c r="O13" s="66" t="s">
        <v>82</v>
      </c>
      <c r="P13" s="18" t="s">
        <v>82</v>
      </c>
      <c r="Q13" s="66" t="s">
        <v>82</v>
      </c>
      <c r="R13" s="18" t="s">
        <v>82</v>
      </c>
    </row>
    <row r="14" spans="1:18" ht="12.75">
      <c r="A14" s="56"/>
      <c r="B14" s="13">
        <f t="shared" si="0"/>
        <v>9</v>
      </c>
      <c r="C14" s="14" t="s">
        <v>86</v>
      </c>
      <c r="D14" s="15" t="s">
        <v>85</v>
      </c>
      <c r="E14" s="119"/>
      <c r="F14" s="167">
        <f>I14+K14+M14</f>
        <v>11</v>
      </c>
      <c r="G14" s="168">
        <f>J14+L14+N14</f>
        <v>74.5</v>
      </c>
      <c r="H14" s="16">
        <f t="shared" si="1"/>
        <v>9</v>
      </c>
      <c r="I14" s="88">
        <v>4.5</v>
      </c>
      <c r="J14" s="89">
        <v>25.5</v>
      </c>
      <c r="K14" s="90">
        <v>3</v>
      </c>
      <c r="L14" s="91">
        <v>28.5</v>
      </c>
      <c r="M14" s="87">
        <v>3.5</v>
      </c>
      <c r="N14" s="86">
        <v>20.5</v>
      </c>
      <c r="O14" s="66" t="s">
        <v>82</v>
      </c>
      <c r="P14" s="18" t="s">
        <v>82</v>
      </c>
      <c r="Q14" s="66" t="s">
        <v>82</v>
      </c>
      <c r="R14" s="18" t="s">
        <v>82</v>
      </c>
    </row>
    <row r="15" spans="1:18" ht="12.75">
      <c r="A15" s="56"/>
      <c r="B15" s="13">
        <f t="shared" si="0"/>
        <v>10</v>
      </c>
      <c r="C15" s="14" t="s">
        <v>90</v>
      </c>
      <c r="D15" s="15" t="s">
        <v>87</v>
      </c>
      <c r="E15" s="119"/>
      <c r="F15" s="169">
        <f>I15+M15+O15</f>
        <v>10.5</v>
      </c>
      <c r="G15" s="170">
        <f>J15+N15+P15</f>
        <v>79</v>
      </c>
      <c r="H15" s="16">
        <f t="shared" si="1"/>
        <v>10</v>
      </c>
      <c r="I15" s="144">
        <v>2</v>
      </c>
      <c r="J15" s="145">
        <v>24.5</v>
      </c>
      <c r="K15" s="22">
        <v>1</v>
      </c>
      <c r="L15" s="20">
        <v>20.5</v>
      </c>
      <c r="M15" s="87">
        <v>4.5</v>
      </c>
      <c r="N15" s="86">
        <v>25</v>
      </c>
      <c r="O15" s="88">
        <v>4</v>
      </c>
      <c r="P15" s="89">
        <v>29.5</v>
      </c>
      <c r="Q15" s="66" t="s">
        <v>82</v>
      </c>
      <c r="R15" s="18" t="s">
        <v>82</v>
      </c>
    </row>
    <row r="16" spans="1:18" ht="12.75">
      <c r="A16" s="56"/>
      <c r="B16" s="13">
        <f t="shared" si="0"/>
        <v>11</v>
      </c>
      <c r="C16" s="14" t="s">
        <v>10</v>
      </c>
      <c r="D16" s="15" t="s">
        <v>85</v>
      </c>
      <c r="E16" s="119"/>
      <c r="F16" s="173">
        <f>I16+K16+M16</f>
        <v>9.5</v>
      </c>
      <c r="G16" s="175">
        <f>J16+L16+N16</f>
        <v>64.5</v>
      </c>
      <c r="H16" s="16">
        <f t="shared" si="1"/>
        <v>11</v>
      </c>
      <c r="I16" s="144">
        <v>3.5</v>
      </c>
      <c r="J16" s="145">
        <v>24</v>
      </c>
      <c r="K16" s="93">
        <v>4</v>
      </c>
      <c r="L16" s="94">
        <v>20</v>
      </c>
      <c r="M16" s="87">
        <v>2</v>
      </c>
      <c r="N16" s="86">
        <v>20.5</v>
      </c>
      <c r="O16" s="66" t="s">
        <v>82</v>
      </c>
      <c r="P16" s="18" t="s">
        <v>82</v>
      </c>
      <c r="Q16" s="66" t="s">
        <v>82</v>
      </c>
      <c r="R16" s="18" t="s">
        <v>82</v>
      </c>
    </row>
    <row r="17" spans="1:18" ht="12.75">
      <c r="A17" s="56"/>
      <c r="B17" s="13">
        <f t="shared" si="0"/>
        <v>12</v>
      </c>
      <c r="C17" s="14" t="s">
        <v>100</v>
      </c>
      <c r="D17" s="21" t="s">
        <v>35</v>
      </c>
      <c r="E17" s="119"/>
      <c r="F17" s="171">
        <f>M17+O17+Q17</f>
        <v>8.5</v>
      </c>
      <c r="G17" s="172">
        <f>N17+P17+R17</f>
        <v>70</v>
      </c>
      <c r="H17" s="16">
        <f t="shared" si="1"/>
        <v>12</v>
      </c>
      <c r="I17" s="76" t="s">
        <v>82</v>
      </c>
      <c r="J17" s="77" t="s">
        <v>82</v>
      </c>
      <c r="K17" s="67" t="s">
        <v>82</v>
      </c>
      <c r="L17" s="68" t="s">
        <v>82</v>
      </c>
      <c r="M17" s="87">
        <v>3</v>
      </c>
      <c r="N17" s="86">
        <v>24</v>
      </c>
      <c r="O17" s="88">
        <v>2.5</v>
      </c>
      <c r="P17" s="89">
        <v>20</v>
      </c>
      <c r="Q17" s="88">
        <v>3</v>
      </c>
      <c r="R17" s="89">
        <v>26</v>
      </c>
    </row>
    <row r="18" spans="1:18" ht="12.75">
      <c r="A18" s="56"/>
      <c r="B18" s="13">
        <f t="shared" si="0"/>
        <v>13</v>
      </c>
      <c r="C18" s="14" t="s">
        <v>98</v>
      </c>
      <c r="D18" s="15" t="s">
        <v>99</v>
      </c>
      <c r="E18" s="119"/>
      <c r="F18" s="171">
        <f>M18+O18+Q18</f>
        <v>8.5</v>
      </c>
      <c r="G18" s="172">
        <f>N18+P18+R18</f>
        <v>68.5</v>
      </c>
      <c r="H18" s="16">
        <f t="shared" si="1"/>
        <v>13</v>
      </c>
      <c r="I18" s="76" t="s">
        <v>82</v>
      </c>
      <c r="J18" s="77" t="s">
        <v>82</v>
      </c>
      <c r="K18" s="67" t="s">
        <v>82</v>
      </c>
      <c r="L18" s="68" t="s">
        <v>82</v>
      </c>
      <c r="M18" s="87">
        <v>3.5</v>
      </c>
      <c r="N18" s="86">
        <v>24</v>
      </c>
      <c r="O18" s="92">
        <v>2</v>
      </c>
      <c r="P18" s="89">
        <v>20</v>
      </c>
      <c r="Q18" s="92">
        <v>3</v>
      </c>
      <c r="R18" s="89">
        <v>24.5</v>
      </c>
    </row>
    <row r="19" spans="1:18" ht="12.75">
      <c r="A19" s="56"/>
      <c r="B19" s="13">
        <f t="shared" si="0"/>
        <v>14</v>
      </c>
      <c r="C19" s="14" t="s">
        <v>88</v>
      </c>
      <c r="D19" s="15" t="s">
        <v>89</v>
      </c>
      <c r="E19" s="119"/>
      <c r="F19" s="171">
        <f>K19+M19</f>
        <v>8</v>
      </c>
      <c r="G19" s="172">
        <f>L19+N19</f>
        <v>56</v>
      </c>
      <c r="H19" s="16">
        <f t="shared" si="1"/>
        <v>14</v>
      </c>
      <c r="I19" s="76" t="s">
        <v>82</v>
      </c>
      <c r="J19" s="77" t="s">
        <v>82</v>
      </c>
      <c r="K19" s="90">
        <v>4</v>
      </c>
      <c r="L19" s="91">
        <v>26</v>
      </c>
      <c r="M19" s="87">
        <v>4</v>
      </c>
      <c r="N19" s="86">
        <v>30</v>
      </c>
      <c r="O19" s="66" t="s">
        <v>82</v>
      </c>
      <c r="P19" s="18" t="s">
        <v>82</v>
      </c>
      <c r="Q19" s="66" t="s">
        <v>82</v>
      </c>
      <c r="R19" s="18" t="s">
        <v>82</v>
      </c>
    </row>
    <row r="20" spans="1:18" ht="12.75">
      <c r="A20" s="56"/>
      <c r="B20" s="13">
        <f t="shared" si="0"/>
        <v>15</v>
      </c>
      <c r="C20" s="14" t="s">
        <v>156</v>
      </c>
      <c r="D20" s="15" t="s">
        <v>99</v>
      </c>
      <c r="E20" s="119"/>
      <c r="F20" s="171">
        <f>O20+Q20</f>
        <v>8</v>
      </c>
      <c r="G20" s="172">
        <f>P20+R20</f>
        <v>49.5</v>
      </c>
      <c r="H20" s="16">
        <f t="shared" si="1"/>
        <v>15</v>
      </c>
      <c r="I20" s="76" t="s">
        <v>82</v>
      </c>
      <c r="J20" s="77" t="s">
        <v>82</v>
      </c>
      <c r="K20" s="69" t="s">
        <v>82</v>
      </c>
      <c r="L20" s="70" t="s">
        <v>82</v>
      </c>
      <c r="M20" s="69" t="s">
        <v>82</v>
      </c>
      <c r="N20" s="70" t="s">
        <v>82</v>
      </c>
      <c r="O20" s="92">
        <v>4</v>
      </c>
      <c r="P20" s="89">
        <v>23</v>
      </c>
      <c r="Q20" s="92">
        <v>4</v>
      </c>
      <c r="R20" s="89">
        <v>26.5</v>
      </c>
    </row>
    <row r="21" spans="1:18" ht="12.75">
      <c r="A21" s="56"/>
      <c r="B21" s="13">
        <f t="shared" si="0"/>
        <v>16</v>
      </c>
      <c r="C21" s="14" t="s">
        <v>101</v>
      </c>
      <c r="D21" s="15" t="s">
        <v>39</v>
      </c>
      <c r="E21" s="119"/>
      <c r="F21" s="171">
        <f>M21+O21+Q21</f>
        <v>7.5</v>
      </c>
      <c r="G21" s="172">
        <f>N21+P21+R21</f>
        <v>66</v>
      </c>
      <c r="H21" s="16">
        <f t="shared" si="1"/>
        <v>16</v>
      </c>
      <c r="I21" s="76" t="s">
        <v>82</v>
      </c>
      <c r="J21" s="77" t="s">
        <v>82</v>
      </c>
      <c r="K21" s="67" t="s">
        <v>82</v>
      </c>
      <c r="L21" s="68" t="s">
        <v>82</v>
      </c>
      <c r="M21" s="87">
        <v>3</v>
      </c>
      <c r="N21" s="86">
        <v>21.5</v>
      </c>
      <c r="O21" s="88">
        <v>2</v>
      </c>
      <c r="P21" s="89">
        <v>21.5</v>
      </c>
      <c r="Q21" s="88">
        <v>2.5</v>
      </c>
      <c r="R21" s="89">
        <v>23</v>
      </c>
    </row>
    <row r="22" spans="1:18" ht="12.75">
      <c r="A22" s="56"/>
      <c r="B22" s="13">
        <f t="shared" si="0"/>
        <v>17</v>
      </c>
      <c r="C22" s="14" t="s">
        <v>12</v>
      </c>
      <c r="D22" s="15" t="s">
        <v>39</v>
      </c>
      <c r="E22" s="119"/>
      <c r="F22" s="171">
        <f>M22+O22</f>
        <v>5.5</v>
      </c>
      <c r="G22" s="172">
        <f>N22+P22</f>
        <v>42.5</v>
      </c>
      <c r="H22" s="16">
        <f t="shared" si="1"/>
        <v>17</v>
      </c>
      <c r="I22" s="76" t="s">
        <v>82</v>
      </c>
      <c r="J22" s="77" t="s">
        <v>82</v>
      </c>
      <c r="K22" s="67" t="s">
        <v>82</v>
      </c>
      <c r="L22" s="68" t="s">
        <v>82</v>
      </c>
      <c r="M22" s="87">
        <v>2.5</v>
      </c>
      <c r="N22" s="86">
        <v>21.5</v>
      </c>
      <c r="O22" s="88">
        <v>3</v>
      </c>
      <c r="P22" s="89">
        <v>21</v>
      </c>
      <c r="Q22" s="66" t="s">
        <v>82</v>
      </c>
      <c r="R22" s="18" t="s">
        <v>82</v>
      </c>
    </row>
    <row r="23" spans="1:18" ht="12.75">
      <c r="A23" s="56"/>
      <c r="B23" s="13">
        <f t="shared" si="0"/>
        <v>18</v>
      </c>
      <c r="C23" s="14" t="s">
        <v>91</v>
      </c>
      <c r="D23" s="15" t="s">
        <v>85</v>
      </c>
      <c r="E23" s="119"/>
      <c r="F23" s="167">
        <f>I23+K23</f>
        <v>5</v>
      </c>
      <c r="G23" s="168">
        <f>J23+L23</f>
        <v>45.5</v>
      </c>
      <c r="H23" s="16">
        <f t="shared" si="1"/>
        <v>18</v>
      </c>
      <c r="I23" s="144">
        <v>3</v>
      </c>
      <c r="J23" s="145">
        <v>27</v>
      </c>
      <c r="K23" s="90">
        <v>2</v>
      </c>
      <c r="L23" s="91">
        <v>18.5</v>
      </c>
      <c r="M23" s="17" t="s">
        <v>82</v>
      </c>
      <c r="N23" s="18" t="s">
        <v>82</v>
      </c>
      <c r="O23" s="66" t="s">
        <v>82</v>
      </c>
      <c r="P23" s="18" t="s">
        <v>82</v>
      </c>
      <c r="Q23" s="66" t="s">
        <v>82</v>
      </c>
      <c r="R23" s="18" t="s">
        <v>82</v>
      </c>
    </row>
    <row r="24" spans="1:18" ht="12.75">
      <c r="A24" s="56"/>
      <c r="B24" s="13">
        <f t="shared" si="0"/>
        <v>19</v>
      </c>
      <c r="C24" s="14" t="s">
        <v>157</v>
      </c>
      <c r="D24" s="15" t="s">
        <v>162</v>
      </c>
      <c r="E24" s="119"/>
      <c r="F24" s="171">
        <f>O24+Q24</f>
        <v>5</v>
      </c>
      <c r="G24" s="172">
        <f>P24+R24</f>
        <v>43</v>
      </c>
      <c r="H24" s="16">
        <f t="shared" si="1"/>
        <v>19</v>
      </c>
      <c r="I24" s="76" t="s">
        <v>82</v>
      </c>
      <c r="J24" s="77" t="s">
        <v>82</v>
      </c>
      <c r="K24" s="69" t="s">
        <v>82</v>
      </c>
      <c r="L24" s="70" t="s">
        <v>82</v>
      </c>
      <c r="M24" s="69" t="s">
        <v>82</v>
      </c>
      <c r="N24" s="70" t="s">
        <v>82</v>
      </c>
      <c r="O24" s="88">
        <v>3</v>
      </c>
      <c r="P24" s="89">
        <v>21</v>
      </c>
      <c r="Q24" s="88">
        <v>2</v>
      </c>
      <c r="R24" s="89">
        <v>22</v>
      </c>
    </row>
    <row r="25" spans="1:18" ht="12.75">
      <c r="A25" s="56"/>
      <c r="B25" s="13">
        <f t="shared" si="0"/>
        <v>20</v>
      </c>
      <c r="C25" s="14" t="s">
        <v>92</v>
      </c>
      <c r="D25" s="15" t="s">
        <v>80</v>
      </c>
      <c r="E25" s="119"/>
      <c r="F25" s="167">
        <f>I25+M25</f>
        <v>4.5</v>
      </c>
      <c r="G25" s="168">
        <f>J25+N25</f>
        <v>45</v>
      </c>
      <c r="H25" s="16">
        <f t="shared" si="1"/>
        <v>20</v>
      </c>
      <c r="I25" s="144">
        <v>2</v>
      </c>
      <c r="J25" s="145">
        <v>21.5</v>
      </c>
      <c r="K25" s="67" t="s">
        <v>82</v>
      </c>
      <c r="L25" s="68" t="s">
        <v>82</v>
      </c>
      <c r="M25" s="87">
        <v>2.5</v>
      </c>
      <c r="N25" s="86">
        <v>23.5</v>
      </c>
      <c r="O25" s="66" t="s">
        <v>82</v>
      </c>
      <c r="P25" s="18" t="s">
        <v>82</v>
      </c>
      <c r="Q25" s="66" t="s">
        <v>82</v>
      </c>
      <c r="R25" s="18" t="s">
        <v>82</v>
      </c>
    </row>
    <row r="26" spans="1:18" ht="12.75">
      <c r="A26" s="56"/>
      <c r="B26" s="13">
        <f t="shared" si="0"/>
        <v>21</v>
      </c>
      <c r="C26" s="14" t="s">
        <v>103</v>
      </c>
      <c r="D26" s="15" t="s">
        <v>19</v>
      </c>
      <c r="E26" s="119"/>
      <c r="F26" s="167">
        <f>M26+Q26</f>
        <v>4.5</v>
      </c>
      <c r="G26" s="168">
        <f>N26+R26</f>
        <v>41</v>
      </c>
      <c r="H26" s="16">
        <f t="shared" si="1"/>
        <v>21</v>
      </c>
      <c r="I26" s="76" t="s">
        <v>82</v>
      </c>
      <c r="J26" s="77" t="s">
        <v>82</v>
      </c>
      <c r="K26" s="67" t="s">
        <v>82</v>
      </c>
      <c r="L26" s="68" t="s">
        <v>82</v>
      </c>
      <c r="M26" s="87">
        <v>2</v>
      </c>
      <c r="N26" s="86">
        <v>19</v>
      </c>
      <c r="O26" s="66" t="s">
        <v>82</v>
      </c>
      <c r="P26" s="18" t="s">
        <v>82</v>
      </c>
      <c r="Q26" s="88">
        <v>2.5</v>
      </c>
      <c r="R26" s="89">
        <v>22</v>
      </c>
    </row>
    <row r="27" spans="1:18" ht="12.75">
      <c r="A27" s="56"/>
      <c r="B27" s="13">
        <f t="shared" si="0"/>
        <v>22</v>
      </c>
      <c r="C27" s="14" t="s">
        <v>94</v>
      </c>
      <c r="D27" s="15" t="s">
        <v>87</v>
      </c>
      <c r="E27" s="119"/>
      <c r="F27" s="167">
        <f>I27</f>
        <v>4.5</v>
      </c>
      <c r="G27" s="168">
        <f>J27</f>
        <v>23</v>
      </c>
      <c r="H27" s="16">
        <f t="shared" si="1"/>
        <v>22</v>
      </c>
      <c r="I27" s="88">
        <v>4.5</v>
      </c>
      <c r="J27" s="89">
        <v>23</v>
      </c>
      <c r="K27" s="67" t="s">
        <v>82</v>
      </c>
      <c r="L27" s="68" t="s">
        <v>82</v>
      </c>
      <c r="M27" s="17" t="s">
        <v>82</v>
      </c>
      <c r="N27" s="18" t="s">
        <v>82</v>
      </c>
      <c r="O27" s="66" t="s">
        <v>82</v>
      </c>
      <c r="P27" s="18" t="s">
        <v>82</v>
      </c>
      <c r="Q27" s="66" t="s">
        <v>82</v>
      </c>
      <c r="R27" s="18" t="s">
        <v>82</v>
      </c>
    </row>
    <row r="28" spans="1:18" ht="12.75">
      <c r="A28" s="56"/>
      <c r="B28" s="13">
        <f t="shared" si="0"/>
        <v>23</v>
      </c>
      <c r="C28" s="14" t="s">
        <v>185</v>
      </c>
      <c r="D28" s="15" t="s">
        <v>189</v>
      </c>
      <c r="E28" s="119"/>
      <c r="F28" s="183">
        <f>Q28</f>
        <v>4</v>
      </c>
      <c r="G28" s="184">
        <f>R28</f>
        <v>28</v>
      </c>
      <c r="H28" s="16">
        <f>H27+1</f>
        <v>23</v>
      </c>
      <c r="I28" s="78" t="s">
        <v>82</v>
      </c>
      <c r="J28" s="77" t="s">
        <v>82</v>
      </c>
      <c r="K28" s="78" t="s">
        <v>82</v>
      </c>
      <c r="L28" s="77" t="s">
        <v>82</v>
      </c>
      <c r="M28" s="78" t="s">
        <v>82</v>
      </c>
      <c r="N28" s="77" t="s">
        <v>82</v>
      </c>
      <c r="O28" s="78" t="s">
        <v>82</v>
      </c>
      <c r="P28" s="77" t="s">
        <v>82</v>
      </c>
      <c r="Q28" s="92">
        <v>4</v>
      </c>
      <c r="R28" s="89">
        <v>28</v>
      </c>
    </row>
    <row r="29" spans="1:18" ht="12.75">
      <c r="A29" s="56"/>
      <c r="B29" s="13">
        <f t="shared" si="0"/>
        <v>24</v>
      </c>
      <c r="C29" s="14" t="s">
        <v>190</v>
      </c>
      <c r="D29" s="15" t="s">
        <v>122</v>
      </c>
      <c r="E29" s="119"/>
      <c r="F29" s="183">
        <f>Q29</f>
        <v>4</v>
      </c>
      <c r="G29" s="184">
        <f>R29</f>
        <v>21.5</v>
      </c>
      <c r="H29" s="16">
        <f>H28+1</f>
        <v>24</v>
      </c>
      <c r="I29" s="76" t="s">
        <v>82</v>
      </c>
      <c r="J29" s="77" t="s">
        <v>82</v>
      </c>
      <c r="K29" s="67" t="s">
        <v>82</v>
      </c>
      <c r="L29" s="68" t="s">
        <v>82</v>
      </c>
      <c r="M29" s="67" t="s">
        <v>82</v>
      </c>
      <c r="N29" s="68" t="s">
        <v>82</v>
      </c>
      <c r="O29" s="66" t="s">
        <v>82</v>
      </c>
      <c r="P29" s="18" t="s">
        <v>82</v>
      </c>
      <c r="Q29" s="88">
        <v>4</v>
      </c>
      <c r="R29" s="89">
        <v>21.5</v>
      </c>
    </row>
    <row r="30" spans="1:18" ht="12.75">
      <c r="A30" s="56"/>
      <c r="B30" s="13">
        <f t="shared" si="0"/>
        <v>25</v>
      </c>
      <c r="C30" s="14" t="s">
        <v>95</v>
      </c>
      <c r="D30" s="15" t="s">
        <v>85</v>
      </c>
      <c r="E30" s="119"/>
      <c r="F30" s="171">
        <f>I30+M30</f>
        <v>3.5</v>
      </c>
      <c r="G30" s="172">
        <f>J30+N30</f>
        <v>41.5</v>
      </c>
      <c r="H30" s="16">
        <f t="shared" si="1"/>
        <v>25</v>
      </c>
      <c r="I30" s="88">
        <v>1.5</v>
      </c>
      <c r="J30" s="89">
        <v>20.5</v>
      </c>
      <c r="K30" s="67" t="s">
        <v>82</v>
      </c>
      <c r="L30" s="68" t="s">
        <v>82</v>
      </c>
      <c r="M30" s="87">
        <v>2</v>
      </c>
      <c r="N30" s="86">
        <v>21</v>
      </c>
      <c r="O30" s="66" t="s">
        <v>82</v>
      </c>
      <c r="P30" s="18" t="s">
        <v>82</v>
      </c>
      <c r="Q30" s="66" t="s">
        <v>82</v>
      </c>
      <c r="R30" s="18" t="s">
        <v>82</v>
      </c>
    </row>
    <row r="31" spans="1:18" ht="12.75">
      <c r="A31" s="56"/>
      <c r="B31" s="13">
        <f t="shared" si="0"/>
        <v>26</v>
      </c>
      <c r="C31" s="23" t="s">
        <v>96</v>
      </c>
      <c r="D31" s="24" t="s">
        <v>39</v>
      </c>
      <c r="E31" s="120"/>
      <c r="F31" s="169">
        <f>M31</f>
        <v>3.5</v>
      </c>
      <c r="G31" s="170">
        <f>N31</f>
        <v>25</v>
      </c>
      <c r="H31" s="16">
        <f t="shared" si="1"/>
        <v>26</v>
      </c>
      <c r="I31" s="76" t="s">
        <v>82</v>
      </c>
      <c r="J31" s="77" t="s">
        <v>82</v>
      </c>
      <c r="K31" s="67" t="s">
        <v>82</v>
      </c>
      <c r="L31" s="68" t="s">
        <v>82</v>
      </c>
      <c r="M31" s="95">
        <v>3.5</v>
      </c>
      <c r="N31" s="96">
        <v>25</v>
      </c>
      <c r="O31" s="66" t="s">
        <v>82</v>
      </c>
      <c r="P31" s="18" t="s">
        <v>82</v>
      </c>
      <c r="Q31" s="66" t="s">
        <v>82</v>
      </c>
      <c r="R31" s="18" t="s">
        <v>82</v>
      </c>
    </row>
    <row r="32" spans="1:18" ht="12.75">
      <c r="A32" s="56"/>
      <c r="B32" s="13">
        <f t="shared" si="0"/>
        <v>27</v>
      </c>
      <c r="C32" s="14" t="s">
        <v>97</v>
      </c>
      <c r="D32" s="15" t="s">
        <v>14</v>
      </c>
      <c r="E32" s="119"/>
      <c r="F32" s="169">
        <f>M32</f>
        <v>3.5</v>
      </c>
      <c r="G32" s="170">
        <f>N32</f>
        <v>24.5</v>
      </c>
      <c r="H32" s="16">
        <f t="shared" si="1"/>
        <v>27</v>
      </c>
      <c r="I32" s="76" t="s">
        <v>82</v>
      </c>
      <c r="J32" s="77" t="s">
        <v>82</v>
      </c>
      <c r="K32" s="67" t="s">
        <v>82</v>
      </c>
      <c r="L32" s="68" t="s">
        <v>82</v>
      </c>
      <c r="M32" s="87">
        <v>3.5</v>
      </c>
      <c r="N32" s="86">
        <v>24.5</v>
      </c>
      <c r="O32" s="66" t="s">
        <v>82</v>
      </c>
      <c r="P32" s="18" t="s">
        <v>82</v>
      </c>
      <c r="Q32" s="66" t="s">
        <v>82</v>
      </c>
      <c r="R32" s="18" t="s">
        <v>82</v>
      </c>
    </row>
    <row r="33" spans="1:18" ht="12.75">
      <c r="A33" s="56"/>
      <c r="B33" s="13">
        <f t="shared" si="0"/>
        <v>28</v>
      </c>
      <c r="C33" s="14" t="s">
        <v>186</v>
      </c>
      <c r="D33" s="15" t="s">
        <v>87</v>
      </c>
      <c r="E33" s="119"/>
      <c r="F33" s="183">
        <f>Q33</f>
        <v>3</v>
      </c>
      <c r="G33" s="184">
        <f>R33</f>
        <v>23.5</v>
      </c>
      <c r="H33" s="16">
        <f>H32+1</f>
        <v>28</v>
      </c>
      <c r="I33" s="78" t="s">
        <v>82</v>
      </c>
      <c r="J33" s="77" t="s">
        <v>82</v>
      </c>
      <c r="K33" s="78" t="s">
        <v>82</v>
      </c>
      <c r="L33" s="77" t="s">
        <v>82</v>
      </c>
      <c r="M33" s="78" t="s">
        <v>82</v>
      </c>
      <c r="N33" s="77" t="s">
        <v>82</v>
      </c>
      <c r="O33" s="78" t="s">
        <v>82</v>
      </c>
      <c r="P33" s="77" t="s">
        <v>82</v>
      </c>
      <c r="Q33" s="92">
        <v>3</v>
      </c>
      <c r="R33" s="89">
        <v>23.5</v>
      </c>
    </row>
    <row r="34" spans="1:18" ht="12.75">
      <c r="A34" s="56"/>
      <c r="B34" s="13">
        <f t="shared" si="0"/>
        <v>29</v>
      </c>
      <c r="C34" s="14" t="s">
        <v>16</v>
      </c>
      <c r="D34" s="15" t="s">
        <v>39</v>
      </c>
      <c r="E34" s="119"/>
      <c r="F34" s="167">
        <f>K34</f>
        <v>3</v>
      </c>
      <c r="G34" s="168">
        <f>L34</f>
        <v>20.5</v>
      </c>
      <c r="H34" s="16">
        <f t="shared" si="1"/>
        <v>29</v>
      </c>
      <c r="I34" s="76" t="s">
        <v>82</v>
      </c>
      <c r="J34" s="77" t="s">
        <v>82</v>
      </c>
      <c r="K34" s="90">
        <v>3</v>
      </c>
      <c r="L34" s="91">
        <v>20.5</v>
      </c>
      <c r="M34" s="17" t="s">
        <v>82</v>
      </c>
      <c r="N34" s="18" t="s">
        <v>82</v>
      </c>
      <c r="O34" s="66" t="s">
        <v>82</v>
      </c>
      <c r="P34" s="18" t="s">
        <v>82</v>
      </c>
      <c r="Q34" s="66" t="s">
        <v>82</v>
      </c>
      <c r="R34" s="18" t="s">
        <v>82</v>
      </c>
    </row>
    <row r="35" spans="1:18" ht="12.75">
      <c r="A35" s="56"/>
      <c r="B35" s="13">
        <f t="shared" si="0"/>
        <v>30</v>
      </c>
      <c r="C35" s="14" t="s">
        <v>102</v>
      </c>
      <c r="D35" s="15" t="s">
        <v>19</v>
      </c>
      <c r="E35" s="119"/>
      <c r="F35" s="167">
        <f>M35</f>
        <v>2.5</v>
      </c>
      <c r="G35" s="168">
        <f>N35</f>
        <v>21.5</v>
      </c>
      <c r="H35" s="16">
        <f t="shared" si="1"/>
        <v>30</v>
      </c>
      <c r="I35" s="113" t="s">
        <v>82</v>
      </c>
      <c r="J35" s="112" t="s">
        <v>82</v>
      </c>
      <c r="K35" s="22" t="s">
        <v>82</v>
      </c>
      <c r="L35" s="20" t="s">
        <v>82</v>
      </c>
      <c r="M35" s="87">
        <v>2.5</v>
      </c>
      <c r="N35" s="86">
        <v>21.5</v>
      </c>
      <c r="O35" s="66" t="s">
        <v>82</v>
      </c>
      <c r="P35" s="18" t="s">
        <v>82</v>
      </c>
      <c r="Q35" s="66" t="s">
        <v>82</v>
      </c>
      <c r="R35" s="18" t="s">
        <v>82</v>
      </c>
    </row>
    <row r="36" spans="1:18" ht="12.75">
      <c r="A36" s="56"/>
      <c r="B36" s="13">
        <f t="shared" si="0"/>
        <v>31</v>
      </c>
      <c r="C36" s="14" t="s">
        <v>104</v>
      </c>
      <c r="D36" s="15" t="s">
        <v>19</v>
      </c>
      <c r="E36" s="119"/>
      <c r="F36" s="167">
        <f>I36+K36</f>
        <v>1.5</v>
      </c>
      <c r="G36" s="168">
        <f>J36+L36</f>
        <v>41.5</v>
      </c>
      <c r="H36" s="16">
        <f t="shared" si="1"/>
        <v>31</v>
      </c>
      <c r="I36" s="88">
        <v>0.5</v>
      </c>
      <c r="J36" s="89">
        <v>21</v>
      </c>
      <c r="K36" s="90">
        <v>1</v>
      </c>
      <c r="L36" s="91">
        <v>20.5</v>
      </c>
      <c r="M36" s="17" t="s">
        <v>82</v>
      </c>
      <c r="N36" s="18" t="s">
        <v>82</v>
      </c>
      <c r="O36" s="66" t="s">
        <v>82</v>
      </c>
      <c r="P36" s="18" t="s">
        <v>82</v>
      </c>
      <c r="Q36" s="66" t="s">
        <v>82</v>
      </c>
      <c r="R36" s="18" t="s">
        <v>82</v>
      </c>
    </row>
    <row r="37" spans="1:18" ht="12.75">
      <c r="A37" s="56"/>
      <c r="B37" s="13">
        <f t="shared" si="0"/>
        <v>32</v>
      </c>
      <c r="C37" s="14" t="s">
        <v>158</v>
      </c>
      <c r="D37" s="15" t="s">
        <v>163</v>
      </c>
      <c r="E37" s="119"/>
      <c r="F37" s="171">
        <f>O37+Q37</f>
        <v>1.5</v>
      </c>
      <c r="G37" s="172">
        <f>P37+R37</f>
        <v>36</v>
      </c>
      <c r="H37" s="16">
        <f t="shared" si="1"/>
        <v>32</v>
      </c>
      <c r="I37" s="76" t="s">
        <v>82</v>
      </c>
      <c r="J37" s="77" t="s">
        <v>82</v>
      </c>
      <c r="K37" s="69" t="s">
        <v>82</v>
      </c>
      <c r="L37" s="70" t="s">
        <v>82</v>
      </c>
      <c r="M37" s="69" t="s">
        <v>82</v>
      </c>
      <c r="N37" s="70" t="s">
        <v>82</v>
      </c>
      <c r="O37" s="92">
        <v>0.5</v>
      </c>
      <c r="P37" s="89">
        <v>20</v>
      </c>
      <c r="Q37" s="92">
        <v>1</v>
      </c>
      <c r="R37" s="89">
        <v>16</v>
      </c>
    </row>
    <row r="38" spans="1:18" ht="13.5" thickBot="1">
      <c r="A38" s="56"/>
      <c r="B38" s="25">
        <f t="shared" si="0"/>
        <v>33</v>
      </c>
      <c r="C38" s="99" t="s">
        <v>105</v>
      </c>
      <c r="D38" s="100" t="s">
        <v>106</v>
      </c>
      <c r="E38" s="121"/>
      <c r="F38" s="174">
        <f>M38</f>
        <v>0.5</v>
      </c>
      <c r="G38" s="176">
        <f>N38</f>
        <v>19.5</v>
      </c>
      <c r="H38" s="26">
        <f t="shared" si="1"/>
        <v>33</v>
      </c>
      <c r="I38" s="177" t="s">
        <v>82</v>
      </c>
      <c r="J38" s="80" t="s">
        <v>82</v>
      </c>
      <c r="K38" s="178" t="s">
        <v>82</v>
      </c>
      <c r="L38" s="179" t="s">
        <v>82</v>
      </c>
      <c r="M38" s="164">
        <v>0.5</v>
      </c>
      <c r="N38" s="165">
        <v>19.5</v>
      </c>
      <c r="O38" s="180" t="s">
        <v>82</v>
      </c>
      <c r="P38" s="72" t="s">
        <v>82</v>
      </c>
      <c r="Q38" s="66" t="s">
        <v>82</v>
      </c>
      <c r="R38" s="18" t="s">
        <v>82</v>
      </c>
    </row>
    <row r="39" spans="1:18" ht="20.25" customHeight="1">
      <c r="A39" s="58"/>
      <c r="B39" s="27"/>
      <c r="C39" s="28" t="s">
        <v>76</v>
      </c>
      <c r="D39" s="29"/>
      <c r="E39" s="30"/>
      <c r="F39" s="31"/>
      <c r="G39" s="32"/>
      <c r="H39" s="33"/>
      <c r="I39" s="146"/>
      <c r="J39" s="146"/>
      <c r="K39" s="34"/>
      <c r="L39" s="35"/>
      <c r="M39" s="35"/>
      <c r="N39" s="35"/>
      <c r="O39" s="36"/>
      <c r="P39" s="36"/>
      <c r="Q39" s="161"/>
      <c r="R39" s="161"/>
    </row>
    <row r="40" spans="1:18" ht="28.5" customHeight="1">
      <c r="A40" s="58"/>
      <c r="B40" s="27"/>
      <c r="C40" s="59" t="s">
        <v>153</v>
      </c>
      <c r="D40" s="60"/>
      <c r="E40" s="60"/>
      <c r="F40" s="60"/>
      <c r="G40" s="60"/>
      <c r="H40" s="33"/>
      <c r="I40" s="146"/>
      <c r="J40" s="146"/>
      <c r="K40" s="61"/>
      <c r="L40" s="61"/>
      <c r="M40" s="61"/>
      <c r="N40" s="35"/>
      <c r="O40" s="36"/>
      <c r="P40" s="36"/>
      <c r="Q40" s="161"/>
      <c r="R40" s="161"/>
    </row>
    <row r="41" spans="1:18" ht="18.75" customHeight="1" thickBot="1">
      <c r="A41" s="58"/>
      <c r="B41" s="60"/>
      <c r="C41" s="59" t="s">
        <v>75</v>
      </c>
      <c r="D41" s="60"/>
      <c r="E41" s="60"/>
      <c r="F41" s="60"/>
      <c r="G41" s="60"/>
      <c r="H41" s="33"/>
      <c r="I41" s="146"/>
      <c r="J41" s="146"/>
      <c r="K41" s="61"/>
      <c r="L41" s="61"/>
      <c r="M41" s="61"/>
      <c r="N41" s="61"/>
      <c r="O41" s="61"/>
      <c r="P41" s="61"/>
      <c r="Q41" s="162"/>
      <c r="R41" s="162"/>
    </row>
    <row r="42" spans="1:18" ht="12.75" customHeight="1">
      <c r="A42" s="56"/>
      <c r="B42" s="225" t="s">
        <v>22</v>
      </c>
      <c r="C42" s="226"/>
      <c r="D42" s="226"/>
      <c r="E42" s="227"/>
      <c r="F42" s="221" t="s">
        <v>1</v>
      </c>
      <c r="G42" s="222"/>
      <c r="H42" s="223" t="s">
        <v>2</v>
      </c>
      <c r="I42" s="213">
        <f>G42+1</f>
        <v>1</v>
      </c>
      <c r="J42" s="214"/>
      <c r="K42" s="213">
        <f>I42+1</f>
        <v>2</v>
      </c>
      <c r="L42" s="214"/>
      <c r="M42" s="213">
        <f>K42+1</f>
        <v>3</v>
      </c>
      <c r="N42" s="214"/>
      <c r="O42" s="213">
        <f>M42+1</f>
        <v>4</v>
      </c>
      <c r="P42" s="214"/>
      <c r="Q42" s="213">
        <f>O42+1</f>
        <v>5</v>
      </c>
      <c r="R42" s="214"/>
    </row>
    <row r="43" spans="1:18" ht="25.5" customHeight="1" thickBot="1">
      <c r="A43" s="56"/>
      <c r="B43" s="228"/>
      <c r="C43" s="229"/>
      <c r="D43" s="229"/>
      <c r="E43" s="230"/>
      <c r="F43" s="166" t="s">
        <v>3</v>
      </c>
      <c r="G43" s="4" t="s">
        <v>164</v>
      </c>
      <c r="H43" s="224"/>
      <c r="I43" s="140" t="s">
        <v>3</v>
      </c>
      <c r="J43" s="141" t="s">
        <v>164</v>
      </c>
      <c r="K43" s="6" t="s">
        <v>3</v>
      </c>
      <c r="L43" s="5" t="s">
        <v>164</v>
      </c>
      <c r="M43" s="6" t="s">
        <v>3</v>
      </c>
      <c r="N43" s="5" t="s">
        <v>164</v>
      </c>
      <c r="O43" s="6" t="s">
        <v>3</v>
      </c>
      <c r="P43" s="5" t="s">
        <v>164</v>
      </c>
      <c r="Q43" s="160" t="s">
        <v>3</v>
      </c>
      <c r="R43" s="141" t="s">
        <v>164</v>
      </c>
    </row>
    <row r="44" spans="1:18" ht="12.75">
      <c r="A44" s="57"/>
      <c r="B44" s="7">
        <v>1</v>
      </c>
      <c r="C44" s="97" t="s">
        <v>15</v>
      </c>
      <c r="D44" s="98" t="s">
        <v>133</v>
      </c>
      <c r="E44" s="122"/>
      <c r="F44" s="185">
        <f>I44+K44+O44</f>
        <v>15</v>
      </c>
      <c r="G44" s="186">
        <f>J44+L44+P44</f>
        <v>63.5</v>
      </c>
      <c r="H44" s="10">
        <v>1</v>
      </c>
      <c r="I44" s="142">
        <v>5</v>
      </c>
      <c r="J44" s="143">
        <v>21.5</v>
      </c>
      <c r="K44" s="104">
        <v>5.5</v>
      </c>
      <c r="L44" s="103">
        <v>20.5</v>
      </c>
      <c r="M44" s="65">
        <v>4.5</v>
      </c>
      <c r="N44" s="64">
        <v>19</v>
      </c>
      <c r="O44" s="102">
        <v>4.5</v>
      </c>
      <c r="P44" s="85">
        <v>21.5</v>
      </c>
      <c r="Q44" s="101">
        <v>4</v>
      </c>
      <c r="R44" s="75">
        <v>20.5</v>
      </c>
    </row>
    <row r="45" spans="1:18" ht="12.75">
      <c r="A45" s="57"/>
      <c r="B45" s="13">
        <f>B44+1</f>
        <v>2</v>
      </c>
      <c r="C45" s="23" t="s">
        <v>40</v>
      </c>
      <c r="D45" s="39" t="s">
        <v>87</v>
      </c>
      <c r="E45" s="123"/>
      <c r="F45" s="187">
        <f>K45+M45+O45</f>
        <v>13</v>
      </c>
      <c r="G45" s="188">
        <f>L45+N45+P45</f>
        <v>68</v>
      </c>
      <c r="H45" s="16">
        <f>H44+1</f>
        <v>2</v>
      </c>
      <c r="I45" s="113">
        <v>3</v>
      </c>
      <c r="J45" s="112">
        <v>18.5</v>
      </c>
      <c r="K45" s="105">
        <v>4</v>
      </c>
      <c r="L45" s="94">
        <v>21</v>
      </c>
      <c r="M45" s="87">
        <v>4.5</v>
      </c>
      <c r="N45" s="86">
        <v>25</v>
      </c>
      <c r="O45" s="92">
        <v>4.5</v>
      </c>
      <c r="P45" s="89">
        <v>22</v>
      </c>
      <c r="Q45" s="78">
        <v>4</v>
      </c>
      <c r="R45" s="77">
        <v>20.5</v>
      </c>
    </row>
    <row r="46" spans="1:18" ht="12.75">
      <c r="A46" s="56"/>
      <c r="B46" s="13">
        <f aca="true" t="shared" si="2" ref="B46:B69">B45+1</f>
        <v>3</v>
      </c>
      <c r="C46" s="23" t="s">
        <v>28</v>
      </c>
      <c r="D46" s="39" t="s">
        <v>26</v>
      </c>
      <c r="E46" s="123" t="s">
        <v>179</v>
      </c>
      <c r="F46" s="191">
        <f>M46+O46+Q46</f>
        <v>13</v>
      </c>
      <c r="G46" s="192">
        <f>N46+P46+R46</f>
        <v>67.5</v>
      </c>
      <c r="H46" s="16">
        <f aca="true" t="shared" si="3" ref="H46:H72">H45+1</f>
        <v>3</v>
      </c>
      <c r="I46" s="113">
        <v>4</v>
      </c>
      <c r="J46" s="112">
        <v>19.5</v>
      </c>
      <c r="K46" s="22">
        <v>3</v>
      </c>
      <c r="L46" s="20">
        <v>18</v>
      </c>
      <c r="M46" s="87">
        <v>4</v>
      </c>
      <c r="N46" s="86">
        <v>23.5</v>
      </c>
      <c r="O46" s="92">
        <v>4.5</v>
      </c>
      <c r="P46" s="89">
        <v>22</v>
      </c>
      <c r="Q46" s="92">
        <v>4.5</v>
      </c>
      <c r="R46" s="89">
        <v>22</v>
      </c>
    </row>
    <row r="47" spans="1:18" ht="12.75">
      <c r="A47" s="56"/>
      <c r="B47" s="13">
        <f t="shared" si="2"/>
        <v>4</v>
      </c>
      <c r="C47" s="23" t="s">
        <v>41</v>
      </c>
      <c r="D47" s="39" t="s">
        <v>81</v>
      </c>
      <c r="E47" s="123"/>
      <c r="F47" s="185">
        <f>I47+K47+O47</f>
        <v>13</v>
      </c>
      <c r="G47" s="186">
        <f>J47+L47+P47</f>
        <v>61</v>
      </c>
      <c r="H47" s="16">
        <f t="shared" si="3"/>
        <v>4</v>
      </c>
      <c r="I47" s="144">
        <v>4</v>
      </c>
      <c r="J47" s="145">
        <v>21.5</v>
      </c>
      <c r="K47" s="105">
        <v>4.5</v>
      </c>
      <c r="L47" s="94">
        <v>20</v>
      </c>
      <c r="M47" s="17">
        <v>3</v>
      </c>
      <c r="N47" s="18">
        <v>19</v>
      </c>
      <c r="O47" s="92">
        <v>4.5</v>
      </c>
      <c r="P47" s="89">
        <v>19.5</v>
      </c>
      <c r="Q47" s="78">
        <v>3.5</v>
      </c>
      <c r="R47" s="77">
        <v>19.5</v>
      </c>
    </row>
    <row r="48" spans="1:18" ht="12.75">
      <c r="A48" s="56"/>
      <c r="B48" s="13">
        <f t="shared" si="2"/>
        <v>5</v>
      </c>
      <c r="C48" s="40" t="s">
        <v>6</v>
      </c>
      <c r="D48" s="41" t="s">
        <v>87</v>
      </c>
      <c r="E48" s="124"/>
      <c r="F48" s="187">
        <f>I48+K48+O48</f>
        <v>11.5</v>
      </c>
      <c r="G48" s="188">
        <f>J48+L48+P48</f>
        <v>64.5</v>
      </c>
      <c r="H48" s="16">
        <f t="shared" si="3"/>
        <v>5</v>
      </c>
      <c r="I48" s="88">
        <v>4</v>
      </c>
      <c r="J48" s="89">
        <v>21.5</v>
      </c>
      <c r="K48" s="105">
        <v>4</v>
      </c>
      <c r="L48" s="94">
        <v>19</v>
      </c>
      <c r="M48" s="69">
        <v>3</v>
      </c>
      <c r="N48" s="70">
        <v>21.5</v>
      </c>
      <c r="O48" s="92">
        <v>3.5</v>
      </c>
      <c r="P48" s="89">
        <v>24</v>
      </c>
      <c r="Q48" s="78">
        <v>3</v>
      </c>
      <c r="R48" s="77">
        <v>20.5</v>
      </c>
    </row>
    <row r="49" spans="1:18" ht="12.75">
      <c r="A49" s="56"/>
      <c r="B49" s="13">
        <f t="shared" si="2"/>
        <v>6</v>
      </c>
      <c r="C49" s="23" t="s">
        <v>7</v>
      </c>
      <c r="D49" s="39" t="s">
        <v>81</v>
      </c>
      <c r="E49" s="123"/>
      <c r="F49" s="187">
        <f>K49+M49+O49</f>
        <v>11.5</v>
      </c>
      <c r="G49" s="188">
        <f>L49+N49+P49</f>
        <v>55</v>
      </c>
      <c r="H49" s="16">
        <f t="shared" si="3"/>
        <v>6</v>
      </c>
      <c r="I49" s="113">
        <v>3</v>
      </c>
      <c r="J49" s="112">
        <v>16</v>
      </c>
      <c r="K49" s="105">
        <v>4</v>
      </c>
      <c r="L49" s="94">
        <v>18.5</v>
      </c>
      <c r="M49" s="87">
        <v>4</v>
      </c>
      <c r="N49" s="86">
        <v>18</v>
      </c>
      <c r="O49" s="92">
        <v>3.5</v>
      </c>
      <c r="P49" s="89">
        <v>18.5</v>
      </c>
      <c r="Q49" s="78">
        <v>3</v>
      </c>
      <c r="R49" s="77">
        <v>19.5</v>
      </c>
    </row>
    <row r="50" spans="1:18" ht="12.75">
      <c r="A50" s="56"/>
      <c r="B50" s="13">
        <f t="shared" si="2"/>
        <v>7</v>
      </c>
      <c r="C50" s="40" t="s">
        <v>18</v>
      </c>
      <c r="D50" s="41" t="s">
        <v>81</v>
      </c>
      <c r="E50" s="123"/>
      <c r="F50" s="183">
        <f>I50+O50+Q50</f>
        <v>11.5</v>
      </c>
      <c r="G50" s="184">
        <f>J50+P50+R50</f>
        <v>54</v>
      </c>
      <c r="H50" s="16">
        <f t="shared" si="3"/>
        <v>7</v>
      </c>
      <c r="I50" s="88">
        <v>3</v>
      </c>
      <c r="J50" s="89">
        <v>17</v>
      </c>
      <c r="K50" s="19" t="s">
        <v>82</v>
      </c>
      <c r="L50" s="20" t="s">
        <v>82</v>
      </c>
      <c r="M50" s="17">
        <v>1.5</v>
      </c>
      <c r="N50" s="18">
        <v>17.5</v>
      </c>
      <c r="O50" s="88">
        <v>4</v>
      </c>
      <c r="P50" s="89">
        <v>16.5</v>
      </c>
      <c r="Q50" s="88">
        <v>4.5</v>
      </c>
      <c r="R50" s="89">
        <v>20.5</v>
      </c>
    </row>
    <row r="51" spans="1:18" ht="12.75">
      <c r="A51" s="56"/>
      <c r="B51" s="13">
        <f t="shared" si="2"/>
        <v>8</v>
      </c>
      <c r="C51" s="40" t="s">
        <v>21</v>
      </c>
      <c r="D51" s="41" t="s">
        <v>81</v>
      </c>
      <c r="E51" s="124"/>
      <c r="F51" s="185">
        <f>K51+M51+Q51</f>
        <v>11</v>
      </c>
      <c r="G51" s="186">
        <f>L51+N51+R51</f>
        <v>62</v>
      </c>
      <c r="H51" s="16">
        <f t="shared" si="3"/>
        <v>8</v>
      </c>
      <c r="I51" s="76">
        <v>3</v>
      </c>
      <c r="J51" s="77">
        <v>17</v>
      </c>
      <c r="K51" s="105">
        <v>3</v>
      </c>
      <c r="L51" s="94">
        <v>23</v>
      </c>
      <c r="M51" s="95">
        <v>3.5</v>
      </c>
      <c r="N51" s="96">
        <v>19</v>
      </c>
      <c r="O51" s="17" t="s">
        <v>82</v>
      </c>
      <c r="P51" s="18" t="s">
        <v>82</v>
      </c>
      <c r="Q51" s="92">
        <v>4.5</v>
      </c>
      <c r="R51" s="89">
        <v>20</v>
      </c>
    </row>
    <row r="52" spans="1:18" ht="12.75">
      <c r="A52" s="56"/>
      <c r="B52" s="13">
        <f t="shared" si="2"/>
        <v>9</v>
      </c>
      <c r="C52" s="23" t="s">
        <v>109</v>
      </c>
      <c r="D52" s="39" t="s">
        <v>89</v>
      </c>
      <c r="E52" s="123"/>
      <c r="F52" s="183">
        <f>M52+O52+Q52</f>
        <v>10.5</v>
      </c>
      <c r="G52" s="184">
        <f>N52+P52+R52</f>
        <v>51</v>
      </c>
      <c r="H52" s="16">
        <f t="shared" si="3"/>
        <v>9</v>
      </c>
      <c r="I52" s="113">
        <v>2.5</v>
      </c>
      <c r="J52" s="112">
        <v>16.5</v>
      </c>
      <c r="K52" s="22" t="s">
        <v>82</v>
      </c>
      <c r="L52" s="20" t="s">
        <v>82</v>
      </c>
      <c r="M52" s="87">
        <v>3</v>
      </c>
      <c r="N52" s="86">
        <v>18.5</v>
      </c>
      <c r="O52" s="88">
        <v>3.5</v>
      </c>
      <c r="P52" s="89">
        <v>15.5</v>
      </c>
      <c r="Q52" s="88">
        <v>4</v>
      </c>
      <c r="R52" s="89">
        <v>17</v>
      </c>
    </row>
    <row r="53" spans="1:18" ht="12.75">
      <c r="A53" s="56"/>
      <c r="B53" s="13">
        <f t="shared" si="2"/>
        <v>10</v>
      </c>
      <c r="C53" s="40" t="s">
        <v>118</v>
      </c>
      <c r="D53" s="41" t="s">
        <v>85</v>
      </c>
      <c r="E53" s="123"/>
      <c r="F53" s="189">
        <f>I53+O53+Q53</f>
        <v>8.5</v>
      </c>
      <c r="G53" s="190">
        <f>J53+P53+R53</f>
        <v>51.5</v>
      </c>
      <c r="H53" s="16">
        <f t="shared" si="3"/>
        <v>10</v>
      </c>
      <c r="I53" s="88">
        <v>2</v>
      </c>
      <c r="J53" s="89">
        <v>14.5</v>
      </c>
      <c r="K53" s="19" t="s">
        <v>82</v>
      </c>
      <c r="L53" s="20" t="s">
        <v>82</v>
      </c>
      <c r="M53" s="17" t="s">
        <v>82</v>
      </c>
      <c r="N53" s="18" t="s">
        <v>82</v>
      </c>
      <c r="O53" s="88">
        <v>3.5</v>
      </c>
      <c r="P53" s="89">
        <v>21</v>
      </c>
      <c r="Q53" s="88">
        <v>3</v>
      </c>
      <c r="R53" s="89">
        <v>16</v>
      </c>
    </row>
    <row r="54" spans="1:18" ht="12.75">
      <c r="A54" s="56"/>
      <c r="B54" s="13">
        <f t="shared" si="2"/>
        <v>11</v>
      </c>
      <c r="C54" s="23" t="s">
        <v>17</v>
      </c>
      <c r="D54" s="39" t="s">
        <v>39</v>
      </c>
      <c r="E54" s="123"/>
      <c r="F54" s="187">
        <f>K54+M54+Q54</f>
        <v>8.5</v>
      </c>
      <c r="G54" s="188">
        <f>L54+N54+R54</f>
        <v>43</v>
      </c>
      <c r="H54" s="16">
        <f t="shared" si="3"/>
        <v>11</v>
      </c>
      <c r="I54" s="113" t="s">
        <v>82</v>
      </c>
      <c r="J54" s="112" t="s">
        <v>82</v>
      </c>
      <c r="K54" s="105">
        <v>3</v>
      </c>
      <c r="L54" s="94">
        <v>17</v>
      </c>
      <c r="M54" s="87">
        <v>3</v>
      </c>
      <c r="N54" s="86">
        <v>13</v>
      </c>
      <c r="O54" s="78">
        <v>2</v>
      </c>
      <c r="P54" s="77">
        <v>17</v>
      </c>
      <c r="Q54" s="92">
        <v>2.5</v>
      </c>
      <c r="R54" s="89">
        <v>13</v>
      </c>
    </row>
    <row r="55" spans="1:18" ht="12.75">
      <c r="A55" s="56"/>
      <c r="B55" s="13">
        <f t="shared" si="2"/>
        <v>12</v>
      </c>
      <c r="C55" s="40" t="s">
        <v>111</v>
      </c>
      <c r="D55" s="41" t="s">
        <v>81</v>
      </c>
      <c r="E55" s="124"/>
      <c r="F55" s="183">
        <f>M55+Q55</f>
        <v>8.5</v>
      </c>
      <c r="G55" s="184">
        <f>N55+R55</f>
        <v>36.5</v>
      </c>
      <c r="H55" s="16">
        <f t="shared" si="3"/>
        <v>12</v>
      </c>
      <c r="I55" s="76" t="s">
        <v>82</v>
      </c>
      <c r="J55" s="77" t="s">
        <v>82</v>
      </c>
      <c r="K55" s="19" t="s">
        <v>82</v>
      </c>
      <c r="L55" s="20" t="s">
        <v>82</v>
      </c>
      <c r="M55" s="95">
        <v>4.5</v>
      </c>
      <c r="N55" s="96">
        <v>15.5</v>
      </c>
      <c r="O55" s="17" t="s">
        <v>82</v>
      </c>
      <c r="P55" s="18" t="s">
        <v>82</v>
      </c>
      <c r="Q55" s="88">
        <v>4</v>
      </c>
      <c r="R55" s="89">
        <v>21</v>
      </c>
    </row>
    <row r="56" spans="1:18" ht="12.75">
      <c r="A56" s="56"/>
      <c r="B56" s="13">
        <f t="shared" si="2"/>
        <v>13</v>
      </c>
      <c r="C56" s="40" t="s">
        <v>107</v>
      </c>
      <c r="D56" s="41" t="s">
        <v>108</v>
      </c>
      <c r="E56" s="123"/>
      <c r="F56" s="187">
        <f>I56+O56+Q56</f>
        <v>7</v>
      </c>
      <c r="G56" s="188">
        <f>J56+P56+R56</f>
        <v>53.5</v>
      </c>
      <c r="H56" s="16">
        <f t="shared" si="3"/>
        <v>13</v>
      </c>
      <c r="I56" s="88">
        <v>2</v>
      </c>
      <c r="J56" s="89">
        <v>18</v>
      </c>
      <c r="K56" s="19">
        <v>2</v>
      </c>
      <c r="L56" s="20">
        <v>16</v>
      </c>
      <c r="M56" s="17">
        <v>2</v>
      </c>
      <c r="N56" s="18">
        <v>14</v>
      </c>
      <c r="O56" s="92">
        <v>3</v>
      </c>
      <c r="P56" s="89">
        <v>19</v>
      </c>
      <c r="Q56" s="92">
        <v>2</v>
      </c>
      <c r="R56" s="89">
        <v>16.5</v>
      </c>
    </row>
    <row r="57" spans="1:18" ht="12.75">
      <c r="A57" s="56"/>
      <c r="B57" s="13">
        <f t="shared" si="2"/>
        <v>14</v>
      </c>
      <c r="C57" s="40" t="s">
        <v>113</v>
      </c>
      <c r="D57" s="41" t="s">
        <v>108</v>
      </c>
      <c r="E57" s="123"/>
      <c r="F57" s="187">
        <f>K57+O57+Q57</f>
        <v>6</v>
      </c>
      <c r="G57" s="188">
        <f>L57+P57+R57</f>
        <v>41</v>
      </c>
      <c r="H57" s="16">
        <f t="shared" si="3"/>
        <v>14</v>
      </c>
      <c r="I57" s="76">
        <v>1</v>
      </c>
      <c r="J57" s="77">
        <v>15.5</v>
      </c>
      <c r="K57" s="105">
        <v>2</v>
      </c>
      <c r="L57" s="94">
        <v>11.5</v>
      </c>
      <c r="M57" s="17">
        <v>0</v>
      </c>
      <c r="N57" s="18">
        <v>18</v>
      </c>
      <c r="O57" s="88">
        <v>2</v>
      </c>
      <c r="P57" s="89">
        <v>12.5</v>
      </c>
      <c r="Q57" s="88">
        <v>2</v>
      </c>
      <c r="R57" s="89">
        <v>17</v>
      </c>
    </row>
    <row r="58" spans="1:18" ht="12.75">
      <c r="A58" s="56"/>
      <c r="B58" s="13">
        <f t="shared" si="2"/>
        <v>15</v>
      </c>
      <c r="C58" s="40" t="s">
        <v>114</v>
      </c>
      <c r="D58" s="41" t="s">
        <v>37</v>
      </c>
      <c r="E58" s="123"/>
      <c r="F58" s="193">
        <f>M58+O58</f>
        <v>6</v>
      </c>
      <c r="G58" s="195">
        <f>N58+P58</f>
        <v>33.5</v>
      </c>
      <c r="H58" s="16">
        <f t="shared" si="3"/>
        <v>15</v>
      </c>
      <c r="I58" s="76" t="s">
        <v>82</v>
      </c>
      <c r="J58" s="77" t="s">
        <v>82</v>
      </c>
      <c r="K58" s="19" t="s">
        <v>82</v>
      </c>
      <c r="L58" s="20" t="s">
        <v>82</v>
      </c>
      <c r="M58" s="87">
        <v>3</v>
      </c>
      <c r="N58" s="86">
        <v>18</v>
      </c>
      <c r="O58" s="92">
        <v>3</v>
      </c>
      <c r="P58" s="89">
        <v>15.5</v>
      </c>
      <c r="Q58" s="17" t="s">
        <v>82</v>
      </c>
      <c r="R58" s="18" t="s">
        <v>82</v>
      </c>
    </row>
    <row r="59" spans="1:18" ht="12.75">
      <c r="A59" s="56"/>
      <c r="B59" s="13">
        <f t="shared" si="2"/>
        <v>16</v>
      </c>
      <c r="C59" s="23" t="s">
        <v>110</v>
      </c>
      <c r="D59" s="39" t="s">
        <v>80</v>
      </c>
      <c r="E59" s="123"/>
      <c r="F59" s="183">
        <f>M59</f>
        <v>5</v>
      </c>
      <c r="G59" s="184">
        <f>N59</f>
        <v>21</v>
      </c>
      <c r="H59" s="16">
        <f t="shared" si="3"/>
        <v>16</v>
      </c>
      <c r="I59" s="113" t="s">
        <v>82</v>
      </c>
      <c r="J59" s="112" t="s">
        <v>82</v>
      </c>
      <c r="K59" s="22" t="s">
        <v>82</v>
      </c>
      <c r="L59" s="20" t="s">
        <v>82</v>
      </c>
      <c r="M59" s="87">
        <v>5</v>
      </c>
      <c r="N59" s="86">
        <v>21</v>
      </c>
      <c r="O59" s="17" t="s">
        <v>82</v>
      </c>
      <c r="P59" s="18" t="s">
        <v>82</v>
      </c>
      <c r="Q59" s="17" t="s">
        <v>82</v>
      </c>
      <c r="R59" s="18" t="s">
        <v>82</v>
      </c>
    </row>
    <row r="60" spans="1:18" ht="12.75">
      <c r="A60" s="56"/>
      <c r="B60" s="13">
        <f t="shared" si="2"/>
        <v>17</v>
      </c>
      <c r="C60" s="23" t="s">
        <v>116</v>
      </c>
      <c r="D60" s="39" t="s">
        <v>39</v>
      </c>
      <c r="E60" s="123"/>
      <c r="F60" s="183">
        <f>K60+O60+Q60</f>
        <v>4.5</v>
      </c>
      <c r="G60" s="184">
        <f>L60+P60+R60</f>
        <v>46.5</v>
      </c>
      <c r="H60" s="16">
        <f t="shared" si="3"/>
        <v>17</v>
      </c>
      <c r="I60" s="113" t="s">
        <v>82</v>
      </c>
      <c r="J60" s="112" t="s">
        <v>82</v>
      </c>
      <c r="K60" s="93">
        <v>2</v>
      </c>
      <c r="L60" s="94">
        <v>15</v>
      </c>
      <c r="M60" s="17" t="s">
        <v>82</v>
      </c>
      <c r="N60" s="18" t="s">
        <v>82</v>
      </c>
      <c r="O60" s="88">
        <v>1.5</v>
      </c>
      <c r="P60" s="89">
        <v>15.5</v>
      </c>
      <c r="Q60" s="88">
        <v>1</v>
      </c>
      <c r="R60" s="89">
        <v>16</v>
      </c>
    </row>
    <row r="61" spans="1:18" ht="12.75">
      <c r="A61" s="56"/>
      <c r="B61" s="13">
        <f t="shared" si="2"/>
        <v>18</v>
      </c>
      <c r="C61" s="40" t="s">
        <v>112</v>
      </c>
      <c r="D61" s="41" t="s">
        <v>35</v>
      </c>
      <c r="E61" s="123"/>
      <c r="F61" s="189">
        <f>I61</f>
        <v>3.5</v>
      </c>
      <c r="G61" s="190">
        <f>J61</f>
        <v>22</v>
      </c>
      <c r="H61" s="16">
        <f t="shared" si="3"/>
        <v>18</v>
      </c>
      <c r="I61" s="88">
        <v>3.5</v>
      </c>
      <c r="J61" s="89">
        <v>22</v>
      </c>
      <c r="K61" s="19" t="s">
        <v>82</v>
      </c>
      <c r="L61" s="20" t="s">
        <v>82</v>
      </c>
      <c r="M61" s="17" t="s">
        <v>82</v>
      </c>
      <c r="N61" s="18" t="s">
        <v>82</v>
      </c>
      <c r="O61" s="17" t="s">
        <v>82</v>
      </c>
      <c r="P61" s="18" t="s">
        <v>82</v>
      </c>
      <c r="Q61" s="17" t="s">
        <v>82</v>
      </c>
      <c r="R61" s="18" t="s">
        <v>82</v>
      </c>
    </row>
    <row r="62" spans="1:18" ht="12.75">
      <c r="A62" s="56"/>
      <c r="B62" s="13">
        <f t="shared" si="2"/>
        <v>19</v>
      </c>
      <c r="C62" s="23" t="s">
        <v>36</v>
      </c>
      <c r="D62" s="39" t="s">
        <v>81</v>
      </c>
      <c r="E62" s="123"/>
      <c r="F62" s="189">
        <f>I62</f>
        <v>3</v>
      </c>
      <c r="G62" s="190">
        <f>J62</f>
        <v>15</v>
      </c>
      <c r="H62" s="16">
        <f t="shared" si="3"/>
        <v>19</v>
      </c>
      <c r="I62" s="144">
        <v>3</v>
      </c>
      <c r="J62" s="145">
        <v>15</v>
      </c>
      <c r="K62" s="22" t="s">
        <v>82</v>
      </c>
      <c r="L62" s="20" t="s">
        <v>82</v>
      </c>
      <c r="M62" s="17" t="s">
        <v>82</v>
      </c>
      <c r="N62" s="18" t="s">
        <v>82</v>
      </c>
      <c r="O62" s="17" t="s">
        <v>82</v>
      </c>
      <c r="P62" s="18" t="s">
        <v>82</v>
      </c>
      <c r="Q62" s="17" t="s">
        <v>82</v>
      </c>
      <c r="R62" s="18" t="s">
        <v>82</v>
      </c>
    </row>
    <row r="63" spans="1:18" ht="12.75">
      <c r="A63" s="56"/>
      <c r="B63" s="13">
        <f t="shared" si="2"/>
        <v>20</v>
      </c>
      <c r="C63" s="40" t="s">
        <v>115</v>
      </c>
      <c r="D63" s="41" t="s">
        <v>14</v>
      </c>
      <c r="E63" s="123"/>
      <c r="F63" s="189">
        <f>K63</f>
        <v>2.5</v>
      </c>
      <c r="G63" s="190">
        <f>L63</f>
        <v>17.5</v>
      </c>
      <c r="H63" s="16">
        <f t="shared" si="3"/>
        <v>20</v>
      </c>
      <c r="I63" s="76" t="s">
        <v>82</v>
      </c>
      <c r="J63" s="77" t="s">
        <v>82</v>
      </c>
      <c r="K63" s="105">
        <v>2.5</v>
      </c>
      <c r="L63" s="94">
        <v>17.5</v>
      </c>
      <c r="M63" s="17" t="s">
        <v>82</v>
      </c>
      <c r="N63" s="18" t="s">
        <v>82</v>
      </c>
      <c r="O63" s="17" t="s">
        <v>82</v>
      </c>
      <c r="P63" s="18" t="s">
        <v>82</v>
      </c>
      <c r="Q63" s="17" t="s">
        <v>82</v>
      </c>
      <c r="R63" s="18" t="s">
        <v>82</v>
      </c>
    </row>
    <row r="64" spans="1:18" ht="12.75">
      <c r="A64" s="56"/>
      <c r="B64" s="13">
        <f t="shared" si="2"/>
        <v>21</v>
      </c>
      <c r="C64" s="40" t="s">
        <v>13</v>
      </c>
      <c r="D64" s="41" t="s">
        <v>14</v>
      </c>
      <c r="E64" s="123"/>
      <c r="F64" s="189">
        <f>K64</f>
        <v>2.5</v>
      </c>
      <c r="G64" s="190">
        <f>L64</f>
        <v>17</v>
      </c>
      <c r="H64" s="16">
        <f t="shared" si="3"/>
        <v>21</v>
      </c>
      <c r="I64" s="76" t="s">
        <v>82</v>
      </c>
      <c r="J64" s="77" t="s">
        <v>82</v>
      </c>
      <c r="K64" s="105">
        <v>2.5</v>
      </c>
      <c r="L64" s="94">
        <v>17</v>
      </c>
      <c r="M64" s="17" t="s">
        <v>82</v>
      </c>
      <c r="N64" s="18" t="s">
        <v>82</v>
      </c>
      <c r="O64" s="17" t="s">
        <v>82</v>
      </c>
      <c r="P64" s="18" t="s">
        <v>82</v>
      </c>
      <c r="Q64" s="17" t="s">
        <v>82</v>
      </c>
      <c r="R64" s="18" t="s">
        <v>82</v>
      </c>
    </row>
    <row r="65" spans="1:18" ht="12.75">
      <c r="A65" s="56"/>
      <c r="B65" s="13">
        <f>B64+1</f>
        <v>22</v>
      </c>
      <c r="C65" s="40" t="s">
        <v>96</v>
      </c>
      <c r="D65" s="24" t="s">
        <v>39</v>
      </c>
      <c r="E65" s="123"/>
      <c r="F65" s="183">
        <f>Q65</f>
        <v>2.5</v>
      </c>
      <c r="G65" s="184">
        <f>R65</f>
        <v>17</v>
      </c>
      <c r="H65" s="16">
        <f t="shared" si="3"/>
        <v>22</v>
      </c>
      <c r="I65" s="78" t="s">
        <v>82</v>
      </c>
      <c r="J65" s="77" t="s">
        <v>82</v>
      </c>
      <c r="K65" s="78" t="s">
        <v>82</v>
      </c>
      <c r="L65" s="77" t="s">
        <v>82</v>
      </c>
      <c r="M65" s="78" t="s">
        <v>82</v>
      </c>
      <c r="N65" s="77" t="s">
        <v>82</v>
      </c>
      <c r="O65" s="78" t="s">
        <v>82</v>
      </c>
      <c r="P65" s="77" t="s">
        <v>82</v>
      </c>
      <c r="Q65" s="88">
        <v>2.5</v>
      </c>
      <c r="R65" s="89">
        <v>17</v>
      </c>
    </row>
    <row r="66" spans="1:18" ht="12.75">
      <c r="A66" s="56"/>
      <c r="B66" s="13">
        <f t="shared" si="2"/>
        <v>23</v>
      </c>
      <c r="C66" s="40" t="s">
        <v>159</v>
      </c>
      <c r="D66" s="41" t="s">
        <v>191</v>
      </c>
      <c r="E66" s="123"/>
      <c r="F66" s="189">
        <f>O66</f>
        <v>2.5</v>
      </c>
      <c r="G66" s="190">
        <f>P66</f>
        <v>13.5</v>
      </c>
      <c r="H66" s="16">
        <f t="shared" si="3"/>
        <v>23</v>
      </c>
      <c r="I66" s="76" t="s">
        <v>82</v>
      </c>
      <c r="J66" s="77" t="s">
        <v>82</v>
      </c>
      <c r="K66" s="76" t="s">
        <v>82</v>
      </c>
      <c r="L66" s="77" t="s">
        <v>82</v>
      </c>
      <c r="M66" s="76" t="s">
        <v>82</v>
      </c>
      <c r="N66" s="77" t="s">
        <v>82</v>
      </c>
      <c r="O66" s="88">
        <v>2.5</v>
      </c>
      <c r="P66" s="89">
        <v>13.5</v>
      </c>
      <c r="Q66" s="17" t="s">
        <v>82</v>
      </c>
      <c r="R66" s="18" t="s">
        <v>82</v>
      </c>
    </row>
    <row r="67" spans="1:18" ht="12.75">
      <c r="A67" s="56"/>
      <c r="B67" s="13">
        <f>B66+1</f>
        <v>24</v>
      </c>
      <c r="C67" s="40" t="s">
        <v>188</v>
      </c>
      <c r="D67" s="41" t="s">
        <v>122</v>
      </c>
      <c r="E67" s="123"/>
      <c r="F67" s="183">
        <f>Q67</f>
        <v>2</v>
      </c>
      <c r="G67" s="184">
        <f>R67</f>
        <v>18</v>
      </c>
      <c r="H67" s="16">
        <f t="shared" si="3"/>
        <v>24</v>
      </c>
      <c r="I67" s="78" t="s">
        <v>82</v>
      </c>
      <c r="J67" s="77" t="s">
        <v>82</v>
      </c>
      <c r="K67" s="78" t="s">
        <v>82</v>
      </c>
      <c r="L67" s="77" t="s">
        <v>82</v>
      </c>
      <c r="M67" s="78" t="s">
        <v>82</v>
      </c>
      <c r="N67" s="77" t="s">
        <v>82</v>
      </c>
      <c r="O67" s="78" t="s">
        <v>82</v>
      </c>
      <c r="P67" s="77" t="s">
        <v>82</v>
      </c>
      <c r="Q67" s="88">
        <v>2</v>
      </c>
      <c r="R67" s="89">
        <v>18</v>
      </c>
    </row>
    <row r="68" spans="1:18" ht="12.75">
      <c r="A68" s="56"/>
      <c r="B68" s="13">
        <f t="shared" si="2"/>
        <v>25</v>
      </c>
      <c r="C68" s="40" t="s">
        <v>160</v>
      </c>
      <c r="D68" s="41" t="s">
        <v>39</v>
      </c>
      <c r="E68" s="123"/>
      <c r="F68" s="189">
        <f>O68</f>
        <v>2</v>
      </c>
      <c r="G68" s="190">
        <f>P68</f>
        <v>17</v>
      </c>
      <c r="H68" s="16">
        <f t="shared" si="3"/>
        <v>25</v>
      </c>
      <c r="I68" s="76" t="s">
        <v>82</v>
      </c>
      <c r="J68" s="77" t="s">
        <v>82</v>
      </c>
      <c r="K68" s="76" t="s">
        <v>82</v>
      </c>
      <c r="L68" s="77" t="s">
        <v>82</v>
      </c>
      <c r="M68" s="76" t="s">
        <v>82</v>
      </c>
      <c r="N68" s="77" t="s">
        <v>82</v>
      </c>
      <c r="O68" s="88">
        <v>2</v>
      </c>
      <c r="P68" s="89">
        <v>17</v>
      </c>
      <c r="Q68" s="17" t="s">
        <v>82</v>
      </c>
      <c r="R68" s="18" t="s">
        <v>82</v>
      </c>
    </row>
    <row r="69" spans="1:18" ht="12.75">
      <c r="A69" s="56"/>
      <c r="B69" s="13">
        <f t="shared" si="2"/>
        <v>26</v>
      </c>
      <c r="C69" s="40" t="s">
        <v>117</v>
      </c>
      <c r="D69" s="41" t="s">
        <v>80</v>
      </c>
      <c r="E69" s="123"/>
      <c r="F69" s="189">
        <f>M69</f>
        <v>2</v>
      </c>
      <c r="G69" s="190">
        <f>N69</f>
        <v>16.5</v>
      </c>
      <c r="H69" s="16">
        <f t="shared" si="3"/>
        <v>26</v>
      </c>
      <c r="I69" s="76" t="s">
        <v>82</v>
      </c>
      <c r="J69" s="77" t="s">
        <v>82</v>
      </c>
      <c r="K69" s="19" t="s">
        <v>82</v>
      </c>
      <c r="L69" s="20" t="s">
        <v>82</v>
      </c>
      <c r="M69" s="87">
        <v>2</v>
      </c>
      <c r="N69" s="86">
        <v>16.5</v>
      </c>
      <c r="O69" s="17" t="s">
        <v>82</v>
      </c>
      <c r="P69" s="18" t="s">
        <v>82</v>
      </c>
      <c r="Q69" s="17" t="s">
        <v>82</v>
      </c>
      <c r="R69" s="18" t="s">
        <v>82</v>
      </c>
    </row>
    <row r="70" spans="1:18" ht="12.75">
      <c r="A70" s="56"/>
      <c r="B70" s="13">
        <f>B69+1</f>
        <v>27</v>
      </c>
      <c r="C70" s="40" t="s">
        <v>161</v>
      </c>
      <c r="D70" s="41" t="s">
        <v>39</v>
      </c>
      <c r="E70" s="123"/>
      <c r="F70" s="189">
        <f>O70</f>
        <v>2</v>
      </c>
      <c r="G70" s="190">
        <f>P70</f>
        <v>15.5</v>
      </c>
      <c r="H70" s="16">
        <f t="shared" si="3"/>
        <v>27</v>
      </c>
      <c r="I70" s="76" t="s">
        <v>82</v>
      </c>
      <c r="J70" s="77" t="s">
        <v>82</v>
      </c>
      <c r="K70" s="76" t="s">
        <v>82</v>
      </c>
      <c r="L70" s="77" t="s">
        <v>82</v>
      </c>
      <c r="M70" s="76" t="s">
        <v>82</v>
      </c>
      <c r="N70" s="77" t="s">
        <v>82</v>
      </c>
      <c r="O70" s="88">
        <v>2</v>
      </c>
      <c r="P70" s="89">
        <v>15.5</v>
      </c>
      <c r="Q70" s="17" t="s">
        <v>82</v>
      </c>
      <c r="R70" s="18" t="s">
        <v>82</v>
      </c>
    </row>
    <row r="71" spans="1:18" ht="12.75">
      <c r="A71" s="56"/>
      <c r="B71" s="13">
        <f>B70+1</f>
        <v>28</v>
      </c>
      <c r="C71" s="40" t="s">
        <v>119</v>
      </c>
      <c r="D71" s="41" t="s">
        <v>80</v>
      </c>
      <c r="E71" s="124"/>
      <c r="F71" s="189">
        <f>M71</f>
        <v>2</v>
      </c>
      <c r="G71" s="190">
        <f>N71</f>
        <v>12</v>
      </c>
      <c r="H71" s="16">
        <f t="shared" si="3"/>
        <v>28</v>
      </c>
      <c r="I71" s="76" t="s">
        <v>82</v>
      </c>
      <c r="J71" s="77" t="s">
        <v>82</v>
      </c>
      <c r="K71" s="19" t="s">
        <v>82</v>
      </c>
      <c r="L71" s="20" t="s">
        <v>82</v>
      </c>
      <c r="M71" s="95">
        <v>2</v>
      </c>
      <c r="N71" s="96">
        <v>12</v>
      </c>
      <c r="O71" s="17" t="s">
        <v>82</v>
      </c>
      <c r="P71" s="18" t="s">
        <v>82</v>
      </c>
      <c r="Q71" s="17" t="s">
        <v>82</v>
      </c>
      <c r="R71" s="18" t="s">
        <v>82</v>
      </c>
    </row>
    <row r="72" spans="1:18" ht="13.5" thickBot="1">
      <c r="A72" s="56"/>
      <c r="B72" s="25">
        <f>B71+1</f>
        <v>29</v>
      </c>
      <c r="C72" s="82" t="s">
        <v>42</v>
      </c>
      <c r="D72" s="83" t="s">
        <v>39</v>
      </c>
      <c r="E72" s="125"/>
      <c r="F72" s="194">
        <f>M72</f>
        <v>1.5</v>
      </c>
      <c r="G72" s="196">
        <f>N72</f>
        <v>15</v>
      </c>
      <c r="H72" s="26">
        <f t="shared" si="3"/>
        <v>29</v>
      </c>
      <c r="I72" s="177" t="s">
        <v>82</v>
      </c>
      <c r="J72" s="80" t="s">
        <v>82</v>
      </c>
      <c r="K72" s="197" t="s">
        <v>82</v>
      </c>
      <c r="L72" s="198" t="s">
        <v>82</v>
      </c>
      <c r="M72" s="164">
        <v>1.5</v>
      </c>
      <c r="N72" s="165">
        <v>15</v>
      </c>
      <c r="O72" s="71" t="s">
        <v>82</v>
      </c>
      <c r="P72" s="72" t="s">
        <v>82</v>
      </c>
      <c r="Q72" s="71" t="s">
        <v>82</v>
      </c>
      <c r="R72" s="72" t="s">
        <v>82</v>
      </c>
    </row>
    <row r="73" spans="1:18" ht="19.5" customHeight="1">
      <c r="A73" s="56"/>
      <c r="C73" s="28" t="s">
        <v>76</v>
      </c>
      <c r="D73" s="29"/>
      <c r="E73" s="30"/>
      <c r="F73" s="31"/>
      <c r="G73" s="32"/>
      <c r="H73" s="33"/>
      <c r="I73" s="146"/>
      <c r="J73" s="146"/>
      <c r="K73" s="2"/>
      <c r="L73" s="2"/>
      <c r="M73" s="2"/>
      <c r="N73" s="2"/>
      <c r="O73" s="2"/>
      <c r="P73" s="2"/>
      <c r="Q73" s="159"/>
      <c r="R73" s="159"/>
    </row>
    <row r="74" spans="1:18" ht="28.5" customHeight="1">
      <c r="A74" s="58"/>
      <c r="B74" s="27"/>
      <c r="C74" s="59" t="s">
        <v>154</v>
      </c>
      <c r="D74" s="60"/>
      <c r="E74" s="60"/>
      <c r="F74" s="60"/>
      <c r="G74" s="60"/>
      <c r="H74" s="33"/>
      <c r="I74" s="146"/>
      <c r="J74" s="146"/>
      <c r="K74" s="61"/>
      <c r="L74" s="61"/>
      <c r="M74" s="61"/>
      <c r="N74" s="35"/>
      <c r="O74" s="36"/>
      <c r="P74" s="36"/>
      <c r="Q74" s="161"/>
      <c r="R74" s="161"/>
    </row>
    <row r="75" spans="1:18" ht="18.75" customHeight="1" thickBot="1">
      <c r="A75" s="58"/>
      <c r="B75" s="60"/>
      <c r="C75" s="59" t="s">
        <v>75</v>
      </c>
      <c r="D75" s="60"/>
      <c r="E75" s="60"/>
      <c r="F75" s="60"/>
      <c r="G75" s="60"/>
      <c r="H75" s="33"/>
      <c r="I75" s="146"/>
      <c r="J75" s="146"/>
      <c r="K75" s="61"/>
      <c r="L75" s="61"/>
      <c r="M75" s="61"/>
      <c r="N75" s="61"/>
      <c r="O75" s="61"/>
      <c r="P75" s="61"/>
      <c r="Q75" s="162"/>
      <c r="R75" s="162"/>
    </row>
    <row r="76" spans="1:18" ht="12.75" customHeight="1">
      <c r="A76" s="56"/>
      <c r="B76" s="225" t="s">
        <v>43</v>
      </c>
      <c r="C76" s="226"/>
      <c r="D76" s="226"/>
      <c r="E76" s="227"/>
      <c r="F76" s="221" t="s">
        <v>1</v>
      </c>
      <c r="G76" s="222"/>
      <c r="H76" s="223" t="s">
        <v>2</v>
      </c>
      <c r="I76" s="213">
        <f>G76+1</f>
        <v>1</v>
      </c>
      <c r="J76" s="214"/>
      <c r="K76" s="213">
        <f>I76+1</f>
        <v>2</v>
      </c>
      <c r="L76" s="214"/>
      <c r="M76" s="213">
        <f>K76+1</f>
        <v>3</v>
      </c>
      <c r="N76" s="214"/>
      <c r="O76" s="213">
        <f>M76+1</f>
        <v>4</v>
      </c>
      <c r="P76" s="214"/>
      <c r="Q76" s="213">
        <f>O76+1</f>
        <v>5</v>
      </c>
      <c r="R76" s="214"/>
    </row>
    <row r="77" spans="1:18" ht="28.5" customHeight="1" thickBot="1">
      <c r="A77" s="56"/>
      <c r="B77" s="228"/>
      <c r="C77" s="229"/>
      <c r="D77" s="229"/>
      <c r="E77" s="230"/>
      <c r="F77" s="166" t="s">
        <v>3</v>
      </c>
      <c r="G77" s="4" t="s">
        <v>164</v>
      </c>
      <c r="H77" s="224"/>
      <c r="I77" s="140" t="s">
        <v>3</v>
      </c>
      <c r="J77" s="141" t="s">
        <v>164</v>
      </c>
      <c r="K77" s="6" t="s">
        <v>3</v>
      </c>
      <c r="L77" s="5" t="s">
        <v>164</v>
      </c>
      <c r="M77" s="6" t="s">
        <v>3</v>
      </c>
      <c r="N77" s="5" t="s">
        <v>164</v>
      </c>
      <c r="O77" s="6" t="s">
        <v>3</v>
      </c>
      <c r="P77" s="5" t="s">
        <v>164</v>
      </c>
      <c r="Q77" s="160" t="s">
        <v>3</v>
      </c>
      <c r="R77" s="141" t="s">
        <v>164</v>
      </c>
    </row>
    <row r="78" spans="1:18" ht="12.75">
      <c r="A78" s="56"/>
      <c r="B78" s="37">
        <v>1</v>
      </c>
      <c r="C78" s="51" t="s">
        <v>34</v>
      </c>
      <c r="D78" s="38" t="s">
        <v>35</v>
      </c>
      <c r="E78" s="126" t="s">
        <v>175</v>
      </c>
      <c r="F78" s="201">
        <f>K78+M78+O78</f>
        <v>16</v>
      </c>
      <c r="G78" s="202">
        <f>L78+N78+P78</f>
        <v>68</v>
      </c>
      <c r="H78" s="10">
        <v>1</v>
      </c>
      <c r="I78" s="147">
        <v>3.5</v>
      </c>
      <c r="J78" s="81">
        <v>23.5</v>
      </c>
      <c r="K78" s="109">
        <v>5.5</v>
      </c>
      <c r="L78" s="108">
        <v>22</v>
      </c>
      <c r="M78" s="111">
        <v>5.5</v>
      </c>
      <c r="N78" s="110">
        <v>22.5</v>
      </c>
      <c r="O78" s="109">
        <v>5</v>
      </c>
      <c r="P78" s="108">
        <v>23.5</v>
      </c>
      <c r="Q78" s="106">
        <v>4</v>
      </c>
      <c r="R78" s="81">
        <v>22.5</v>
      </c>
    </row>
    <row r="79" spans="1:18" ht="12.75">
      <c r="A79" s="57"/>
      <c r="B79" s="13">
        <f>B78+1</f>
        <v>2</v>
      </c>
      <c r="C79" s="23" t="s">
        <v>44</v>
      </c>
      <c r="D79" s="39" t="s">
        <v>35</v>
      </c>
      <c r="E79" s="123" t="s">
        <v>176</v>
      </c>
      <c r="F79" s="187">
        <f>I79+M79+O79</f>
        <v>15.5</v>
      </c>
      <c r="G79" s="188">
        <f>J79+N79+P79</f>
        <v>62</v>
      </c>
      <c r="H79" s="16">
        <f aca="true" t="shared" si="4" ref="H79:H108">H78+1</f>
        <v>2</v>
      </c>
      <c r="I79" s="148">
        <v>5.5</v>
      </c>
      <c r="J79" s="145">
        <v>20</v>
      </c>
      <c r="K79" s="113">
        <v>3.5</v>
      </c>
      <c r="L79" s="112">
        <v>21</v>
      </c>
      <c r="M79" s="87">
        <v>4.5</v>
      </c>
      <c r="N79" s="86">
        <v>21.5</v>
      </c>
      <c r="O79" s="88">
        <v>5.5</v>
      </c>
      <c r="P79" s="89">
        <v>20.5</v>
      </c>
      <c r="Q79" s="17" t="s">
        <v>82</v>
      </c>
      <c r="R79" s="18" t="s">
        <v>82</v>
      </c>
    </row>
    <row r="80" spans="1:18" ht="12.75">
      <c r="A80" s="57"/>
      <c r="B80" s="13">
        <f aca="true" t="shared" si="5" ref="B80:B108">B79+1</f>
        <v>3</v>
      </c>
      <c r="C80" s="23" t="s">
        <v>77</v>
      </c>
      <c r="D80" s="39" t="s">
        <v>89</v>
      </c>
      <c r="E80" s="123" t="s">
        <v>177</v>
      </c>
      <c r="F80" s="187">
        <f>I80+K80+Q80</f>
        <v>14.5</v>
      </c>
      <c r="G80" s="188">
        <f>J80+L80+R80</f>
        <v>65.5</v>
      </c>
      <c r="H80" s="16">
        <f>H79+1</f>
        <v>3</v>
      </c>
      <c r="I80" s="148">
        <v>5</v>
      </c>
      <c r="J80" s="145">
        <v>22</v>
      </c>
      <c r="K80" s="92">
        <v>5</v>
      </c>
      <c r="L80" s="89">
        <v>21</v>
      </c>
      <c r="M80" s="17">
        <v>4</v>
      </c>
      <c r="N80" s="18">
        <v>16.5</v>
      </c>
      <c r="O80" s="78">
        <v>2</v>
      </c>
      <c r="P80" s="77">
        <v>18.5</v>
      </c>
      <c r="Q80" s="92">
        <v>4.5</v>
      </c>
      <c r="R80" s="89">
        <v>22.5</v>
      </c>
    </row>
    <row r="81" spans="1:18" ht="12.75">
      <c r="A81" s="57"/>
      <c r="B81" s="13">
        <f t="shared" si="5"/>
        <v>4</v>
      </c>
      <c r="C81" s="23" t="s">
        <v>123</v>
      </c>
      <c r="D81" s="39" t="s">
        <v>35</v>
      </c>
      <c r="E81" s="123"/>
      <c r="F81" s="187">
        <f>I81+M81+Q81</f>
        <v>13.5</v>
      </c>
      <c r="G81" s="188">
        <f>J81+N81+R81</f>
        <v>64</v>
      </c>
      <c r="H81" s="16">
        <f t="shared" si="4"/>
        <v>4</v>
      </c>
      <c r="I81" s="148">
        <v>4</v>
      </c>
      <c r="J81" s="145">
        <v>20</v>
      </c>
      <c r="K81" s="78">
        <v>2.5</v>
      </c>
      <c r="L81" s="77">
        <v>19</v>
      </c>
      <c r="M81" s="87">
        <v>4</v>
      </c>
      <c r="N81" s="86">
        <v>22</v>
      </c>
      <c r="O81" s="78">
        <v>3.5</v>
      </c>
      <c r="P81" s="77">
        <v>21</v>
      </c>
      <c r="Q81" s="92">
        <v>5.5</v>
      </c>
      <c r="R81" s="89">
        <v>22</v>
      </c>
    </row>
    <row r="82" spans="1:18" ht="12.75">
      <c r="A82" s="56"/>
      <c r="B82" s="13">
        <f t="shared" si="5"/>
        <v>5</v>
      </c>
      <c r="C82" s="40" t="s">
        <v>120</v>
      </c>
      <c r="D82" s="41" t="s">
        <v>87</v>
      </c>
      <c r="E82" s="127"/>
      <c r="F82" s="187">
        <f>I82+M82+Q82</f>
        <v>13</v>
      </c>
      <c r="G82" s="188">
        <f>J82+N82+R82</f>
        <v>64.5</v>
      </c>
      <c r="H82" s="16">
        <f t="shared" si="4"/>
        <v>5</v>
      </c>
      <c r="I82" s="149">
        <v>4</v>
      </c>
      <c r="J82" s="89">
        <v>18</v>
      </c>
      <c r="K82" s="78">
        <v>3</v>
      </c>
      <c r="L82" s="77">
        <v>20</v>
      </c>
      <c r="M82" s="87">
        <v>5</v>
      </c>
      <c r="N82" s="86">
        <v>22</v>
      </c>
      <c r="O82" s="78">
        <v>4</v>
      </c>
      <c r="P82" s="77">
        <v>23.5</v>
      </c>
      <c r="Q82" s="92">
        <v>4</v>
      </c>
      <c r="R82" s="89">
        <v>24.5</v>
      </c>
    </row>
    <row r="83" spans="1:18" ht="12.75">
      <c r="A83" s="56"/>
      <c r="B83" s="13">
        <f t="shared" si="5"/>
        <v>6</v>
      </c>
      <c r="C83" s="62" t="s">
        <v>23</v>
      </c>
      <c r="D83" s="39" t="s">
        <v>81</v>
      </c>
      <c r="E83" s="123" t="s">
        <v>180</v>
      </c>
      <c r="F83" s="187">
        <f>K83+O83+Q83</f>
        <v>12</v>
      </c>
      <c r="G83" s="188">
        <f>L83+P83+R83</f>
        <v>58</v>
      </c>
      <c r="H83" s="16">
        <f t="shared" si="4"/>
        <v>6</v>
      </c>
      <c r="I83" s="150">
        <v>3</v>
      </c>
      <c r="J83" s="112">
        <v>19.5</v>
      </c>
      <c r="K83" s="92">
        <v>4</v>
      </c>
      <c r="L83" s="89">
        <v>19</v>
      </c>
      <c r="M83" s="17">
        <v>3</v>
      </c>
      <c r="N83" s="18">
        <v>19</v>
      </c>
      <c r="O83" s="92">
        <v>3.5</v>
      </c>
      <c r="P83" s="89">
        <v>20</v>
      </c>
      <c r="Q83" s="92">
        <v>4.5</v>
      </c>
      <c r="R83" s="89">
        <v>19</v>
      </c>
    </row>
    <row r="84" spans="1:18" ht="12.75">
      <c r="A84" s="56"/>
      <c r="B84" s="13">
        <f t="shared" si="5"/>
        <v>7</v>
      </c>
      <c r="C84" s="23" t="s">
        <v>121</v>
      </c>
      <c r="D84" s="39" t="s">
        <v>122</v>
      </c>
      <c r="E84" s="123" t="s">
        <v>178</v>
      </c>
      <c r="F84" s="187">
        <f>I84+K84+Q84</f>
        <v>11.5</v>
      </c>
      <c r="G84" s="188">
        <f>J84+L84+R84</f>
        <v>64.5</v>
      </c>
      <c r="H84" s="16">
        <f t="shared" si="4"/>
        <v>7</v>
      </c>
      <c r="I84" s="148">
        <v>4</v>
      </c>
      <c r="J84" s="145">
        <v>24.5</v>
      </c>
      <c r="K84" s="92">
        <v>4</v>
      </c>
      <c r="L84" s="89">
        <v>19.5</v>
      </c>
      <c r="M84" s="17">
        <v>3.5</v>
      </c>
      <c r="N84" s="18">
        <v>16.5</v>
      </c>
      <c r="O84" s="78">
        <v>3.5</v>
      </c>
      <c r="P84" s="77">
        <v>19.5</v>
      </c>
      <c r="Q84" s="92">
        <v>3.5</v>
      </c>
      <c r="R84" s="89">
        <v>20.5</v>
      </c>
    </row>
    <row r="85" spans="1:18" ht="12.75">
      <c r="A85" s="56" t="s">
        <v>193</v>
      </c>
      <c r="B85" s="13">
        <f t="shared" si="5"/>
        <v>8</v>
      </c>
      <c r="C85" s="23" t="s">
        <v>5</v>
      </c>
      <c r="D85" s="39" t="s">
        <v>20</v>
      </c>
      <c r="E85" s="123" t="s">
        <v>181</v>
      </c>
      <c r="F85" s="183">
        <f>K85+M85+Q85</f>
        <v>11</v>
      </c>
      <c r="G85" s="184">
        <f>L85+N85+R85</f>
        <v>60.5</v>
      </c>
      <c r="H85" s="16">
        <f t="shared" si="4"/>
        <v>8</v>
      </c>
      <c r="I85" s="150" t="s">
        <v>82</v>
      </c>
      <c r="J85" s="112" t="s">
        <v>82</v>
      </c>
      <c r="K85" s="88">
        <v>3.5</v>
      </c>
      <c r="L85" s="89">
        <v>21</v>
      </c>
      <c r="M85" s="87">
        <v>4</v>
      </c>
      <c r="N85" s="86">
        <v>21.5</v>
      </c>
      <c r="O85" s="17" t="s">
        <v>82</v>
      </c>
      <c r="P85" s="18" t="s">
        <v>82</v>
      </c>
      <c r="Q85" s="92">
        <v>3.5</v>
      </c>
      <c r="R85" s="89">
        <v>18</v>
      </c>
    </row>
    <row r="86" spans="1:18" ht="12.75">
      <c r="A86" s="56"/>
      <c r="B86" s="13">
        <f t="shared" si="5"/>
        <v>9</v>
      </c>
      <c r="C86" s="23" t="s">
        <v>50</v>
      </c>
      <c r="D86" s="39" t="s">
        <v>89</v>
      </c>
      <c r="E86" s="123"/>
      <c r="F86" s="187">
        <f>I86+O86+Q86</f>
        <v>10.5</v>
      </c>
      <c r="G86" s="188">
        <f>J86+P86+R86</f>
        <v>57</v>
      </c>
      <c r="H86" s="16">
        <f t="shared" si="4"/>
        <v>9</v>
      </c>
      <c r="I86" s="148">
        <v>4</v>
      </c>
      <c r="J86" s="145">
        <v>18</v>
      </c>
      <c r="K86" s="76">
        <v>2</v>
      </c>
      <c r="L86" s="77">
        <v>15</v>
      </c>
      <c r="M86" s="17" t="s">
        <v>82</v>
      </c>
      <c r="N86" s="18" t="s">
        <v>82</v>
      </c>
      <c r="O86" s="92">
        <v>3</v>
      </c>
      <c r="P86" s="89">
        <v>21.5</v>
      </c>
      <c r="Q86" s="92">
        <v>3.5</v>
      </c>
      <c r="R86" s="89">
        <v>17.5</v>
      </c>
    </row>
    <row r="87" spans="1:18" ht="12.75">
      <c r="A87" s="56"/>
      <c r="B87" s="13">
        <f t="shared" si="5"/>
        <v>10</v>
      </c>
      <c r="C87" s="44" t="s">
        <v>24</v>
      </c>
      <c r="D87" s="45" t="s">
        <v>89</v>
      </c>
      <c r="E87" s="124"/>
      <c r="F87" s="187">
        <f>I87+K87+O87</f>
        <v>10.5</v>
      </c>
      <c r="G87" s="188">
        <f>J87+L87+P87</f>
        <v>56.5</v>
      </c>
      <c r="H87" s="16">
        <f t="shared" si="4"/>
        <v>10</v>
      </c>
      <c r="I87" s="149">
        <v>3.5</v>
      </c>
      <c r="J87" s="89">
        <v>20</v>
      </c>
      <c r="K87" s="88">
        <v>3</v>
      </c>
      <c r="L87" s="89">
        <v>19</v>
      </c>
      <c r="M87" s="73">
        <v>2.5</v>
      </c>
      <c r="N87" s="74">
        <v>15.5</v>
      </c>
      <c r="O87" s="92">
        <v>4</v>
      </c>
      <c r="P87" s="89">
        <v>17.5</v>
      </c>
      <c r="Q87" s="78">
        <v>3</v>
      </c>
      <c r="R87" s="77">
        <v>14.5</v>
      </c>
    </row>
    <row r="88" spans="1:18" ht="12.75">
      <c r="A88" s="56"/>
      <c r="B88" s="13">
        <f t="shared" si="5"/>
        <v>11</v>
      </c>
      <c r="C88" s="23" t="s">
        <v>56</v>
      </c>
      <c r="D88" s="39" t="s">
        <v>20</v>
      </c>
      <c r="E88" s="123"/>
      <c r="F88" s="183">
        <f>I88+M88+Q88</f>
        <v>10</v>
      </c>
      <c r="G88" s="184">
        <f>J88+N88+R88</f>
        <v>58.5</v>
      </c>
      <c r="H88" s="16">
        <f t="shared" si="4"/>
        <v>11</v>
      </c>
      <c r="I88" s="148">
        <v>3.5</v>
      </c>
      <c r="J88" s="145">
        <v>18</v>
      </c>
      <c r="K88" s="76" t="s">
        <v>82</v>
      </c>
      <c r="L88" s="77" t="s">
        <v>82</v>
      </c>
      <c r="M88" s="87">
        <v>3.5</v>
      </c>
      <c r="N88" s="86">
        <v>17.5</v>
      </c>
      <c r="O88" s="17" t="s">
        <v>82</v>
      </c>
      <c r="P88" s="18" t="s">
        <v>82</v>
      </c>
      <c r="Q88" s="92">
        <v>3</v>
      </c>
      <c r="R88" s="89">
        <v>23</v>
      </c>
    </row>
    <row r="89" spans="1:18" ht="12.75">
      <c r="A89" s="56"/>
      <c r="B89" s="13">
        <f t="shared" si="5"/>
        <v>12</v>
      </c>
      <c r="C89" s="23" t="s">
        <v>27</v>
      </c>
      <c r="D89" s="39" t="s">
        <v>85</v>
      </c>
      <c r="E89" s="123"/>
      <c r="F89" s="187">
        <f>I89+K89+M89</f>
        <v>9</v>
      </c>
      <c r="G89" s="188">
        <f>J89+L89+N89</f>
        <v>56</v>
      </c>
      <c r="H89" s="16">
        <f t="shared" si="4"/>
        <v>12</v>
      </c>
      <c r="I89" s="148">
        <v>3</v>
      </c>
      <c r="J89" s="145">
        <v>20.5</v>
      </c>
      <c r="K89" s="92">
        <v>3</v>
      </c>
      <c r="L89" s="89">
        <v>18.5</v>
      </c>
      <c r="M89" s="87">
        <v>3</v>
      </c>
      <c r="N89" s="86">
        <v>17</v>
      </c>
      <c r="O89" s="17" t="s">
        <v>82</v>
      </c>
      <c r="P89" s="18" t="s">
        <v>82</v>
      </c>
      <c r="Q89" s="78">
        <v>2</v>
      </c>
      <c r="R89" s="77">
        <v>17.5</v>
      </c>
    </row>
    <row r="90" spans="1:18" ht="12.75">
      <c r="A90" s="56"/>
      <c r="B90" s="13">
        <f t="shared" si="5"/>
        <v>13</v>
      </c>
      <c r="C90" s="23" t="s">
        <v>32</v>
      </c>
      <c r="D90" s="39" t="s">
        <v>89</v>
      </c>
      <c r="E90" s="123"/>
      <c r="F90" s="187">
        <f>I90+M90+O90</f>
        <v>8.5</v>
      </c>
      <c r="G90" s="188">
        <f>J90+N90+P90</f>
        <v>52</v>
      </c>
      <c r="H90" s="16">
        <f t="shared" si="4"/>
        <v>13</v>
      </c>
      <c r="I90" s="148">
        <v>3</v>
      </c>
      <c r="J90" s="145">
        <v>18</v>
      </c>
      <c r="K90" s="78">
        <v>2</v>
      </c>
      <c r="L90" s="77">
        <v>13</v>
      </c>
      <c r="M90" s="87">
        <v>2.5</v>
      </c>
      <c r="N90" s="86">
        <v>20.5</v>
      </c>
      <c r="O90" s="92">
        <v>3</v>
      </c>
      <c r="P90" s="89">
        <v>13.5</v>
      </c>
      <c r="Q90" s="78">
        <v>2</v>
      </c>
      <c r="R90" s="77">
        <v>15.5</v>
      </c>
    </row>
    <row r="91" spans="1:18" ht="12.75">
      <c r="A91" s="56"/>
      <c r="B91" s="13">
        <f t="shared" si="5"/>
        <v>14</v>
      </c>
      <c r="C91" s="40" t="s">
        <v>124</v>
      </c>
      <c r="D91" s="41" t="s">
        <v>81</v>
      </c>
      <c r="E91" s="127"/>
      <c r="F91" s="187">
        <f>I91+M91+O91</f>
        <v>7</v>
      </c>
      <c r="G91" s="188">
        <f>J91+N91+P91</f>
        <v>49.5</v>
      </c>
      <c r="H91" s="16">
        <f t="shared" si="4"/>
        <v>14</v>
      </c>
      <c r="I91" s="149">
        <v>1</v>
      </c>
      <c r="J91" s="89">
        <v>13</v>
      </c>
      <c r="K91" s="78">
        <v>0</v>
      </c>
      <c r="L91" s="77">
        <v>14</v>
      </c>
      <c r="M91" s="87">
        <v>3</v>
      </c>
      <c r="N91" s="86">
        <v>19</v>
      </c>
      <c r="O91" s="92">
        <v>3</v>
      </c>
      <c r="P91" s="89">
        <v>17.5</v>
      </c>
      <c r="Q91" s="17" t="s">
        <v>82</v>
      </c>
      <c r="R91" s="18" t="s">
        <v>82</v>
      </c>
    </row>
    <row r="92" spans="1:18" ht="12.75">
      <c r="A92" s="56"/>
      <c r="B92" s="13">
        <f t="shared" si="5"/>
        <v>15</v>
      </c>
      <c r="C92" s="40" t="s">
        <v>33</v>
      </c>
      <c r="D92" s="41" t="s">
        <v>20</v>
      </c>
      <c r="E92" s="127"/>
      <c r="F92" s="187">
        <f>I92+K92+M92</f>
        <v>7</v>
      </c>
      <c r="G92" s="188">
        <f>J92+L92+N92</f>
        <v>44</v>
      </c>
      <c r="H92" s="16">
        <f t="shared" si="4"/>
        <v>15</v>
      </c>
      <c r="I92" s="149">
        <v>2</v>
      </c>
      <c r="J92" s="89">
        <v>13</v>
      </c>
      <c r="K92" s="92">
        <v>3</v>
      </c>
      <c r="L92" s="89">
        <v>13.5</v>
      </c>
      <c r="M92" s="87">
        <v>2</v>
      </c>
      <c r="N92" s="86">
        <v>17.5</v>
      </c>
      <c r="O92" s="78">
        <v>0.5</v>
      </c>
      <c r="P92" s="77">
        <v>13.5</v>
      </c>
      <c r="Q92" s="78">
        <v>2</v>
      </c>
      <c r="R92" s="77">
        <v>11.5</v>
      </c>
    </row>
    <row r="93" spans="1:18" ht="12.75">
      <c r="A93" s="56"/>
      <c r="B93" s="13">
        <f t="shared" si="5"/>
        <v>16</v>
      </c>
      <c r="C93" s="23" t="s">
        <v>29</v>
      </c>
      <c r="D93" s="39" t="s">
        <v>30</v>
      </c>
      <c r="E93" s="123"/>
      <c r="F93" s="183">
        <f>I93+O93+Q93</f>
        <v>6.5</v>
      </c>
      <c r="G93" s="184">
        <f>J93+P93+R93</f>
        <v>53</v>
      </c>
      <c r="H93" s="16">
        <f t="shared" si="4"/>
        <v>16</v>
      </c>
      <c r="I93" s="148">
        <v>2</v>
      </c>
      <c r="J93" s="145">
        <v>18</v>
      </c>
      <c r="K93" s="76" t="s">
        <v>82</v>
      </c>
      <c r="L93" s="77" t="s">
        <v>82</v>
      </c>
      <c r="M93" s="17" t="s">
        <v>82</v>
      </c>
      <c r="N93" s="18" t="s">
        <v>82</v>
      </c>
      <c r="O93" s="92">
        <v>2.5</v>
      </c>
      <c r="P93" s="89">
        <v>16.5</v>
      </c>
      <c r="Q93" s="92">
        <v>2</v>
      </c>
      <c r="R93" s="89">
        <v>18.5</v>
      </c>
    </row>
    <row r="94" spans="1:18" ht="12.75">
      <c r="A94" s="56"/>
      <c r="B94" s="13">
        <f t="shared" si="5"/>
        <v>17</v>
      </c>
      <c r="C94" s="40" t="s">
        <v>54</v>
      </c>
      <c r="D94" s="41" t="s">
        <v>81</v>
      </c>
      <c r="E94" s="127"/>
      <c r="F94" s="189">
        <f>I94+K94</f>
        <v>6.5</v>
      </c>
      <c r="G94" s="190">
        <f>J94+L94</f>
        <v>39</v>
      </c>
      <c r="H94" s="16">
        <f t="shared" si="4"/>
        <v>17</v>
      </c>
      <c r="I94" s="149">
        <v>3.5</v>
      </c>
      <c r="J94" s="89">
        <v>21.5</v>
      </c>
      <c r="K94" s="92">
        <v>3</v>
      </c>
      <c r="L94" s="89">
        <v>17.5</v>
      </c>
      <c r="M94" s="17" t="s">
        <v>82</v>
      </c>
      <c r="N94" s="18" t="s">
        <v>82</v>
      </c>
      <c r="O94" s="17" t="s">
        <v>82</v>
      </c>
      <c r="P94" s="18" t="s">
        <v>82</v>
      </c>
      <c r="Q94" s="17" t="s">
        <v>82</v>
      </c>
      <c r="R94" s="18" t="s">
        <v>82</v>
      </c>
    </row>
    <row r="95" spans="1:18" ht="12.75">
      <c r="A95" s="56"/>
      <c r="B95" s="13">
        <f t="shared" si="5"/>
        <v>18</v>
      </c>
      <c r="C95" s="23" t="s">
        <v>135</v>
      </c>
      <c r="D95" s="39" t="s">
        <v>136</v>
      </c>
      <c r="E95" s="123"/>
      <c r="F95" s="183">
        <f>M95+O95+Q95</f>
        <v>6</v>
      </c>
      <c r="G95" s="184">
        <f>N95+P95+R95</f>
        <v>38.5</v>
      </c>
      <c r="H95" s="16">
        <f t="shared" si="4"/>
        <v>18</v>
      </c>
      <c r="I95" s="150" t="s">
        <v>82</v>
      </c>
      <c r="J95" s="112" t="s">
        <v>82</v>
      </c>
      <c r="K95" s="76" t="s">
        <v>82</v>
      </c>
      <c r="L95" s="77" t="s">
        <v>82</v>
      </c>
      <c r="M95" s="87">
        <v>2</v>
      </c>
      <c r="N95" s="86">
        <v>12.5</v>
      </c>
      <c r="O95" s="88">
        <v>1.5</v>
      </c>
      <c r="P95" s="89">
        <v>13</v>
      </c>
      <c r="Q95" s="88">
        <v>2.5</v>
      </c>
      <c r="R95" s="89">
        <v>13</v>
      </c>
    </row>
    <row r="96" spans="1:18" ht="12.75">
      <c r="A96" s="56"/>
      <c r="B96" s="13">
        <f t="shared" si="5"/>
        <v>19</v>
      </c>
      <c r="C96" s="40" t="s">
        <v>25</v>
      </c>
      <c r="D96" s="39" t="s">
        <v>26</v>
      </c>
      <c r="E96" s="127"/>
      <c r="F96" s="187">
        <f>I96+O96+Q96</f>
        <v>5.5</v>
      </c>
      <c r="G96" s="188">
        <f>J96+P96+R96</f>
        <v>40.5</v>
      </c>
      <c r="H96" s="16">
        <f t="shared" si="4"/>
        <v>19</v>
      </c>
      <c r="I96" s="149">
        <v>2</v>
      </c>
      <c r="J96" s="89">
        <v>15.5</v>
      </c>
      <c r="K96" s="78">
        <v>1</v>
      </c>
      <c r="L96" s="77">
        <v>15</v>
      </c>
      <c r="M96" s="17" t="s">
        <v>82</v>
      </c>
      <c r="N96" s="18" t="s">
        <v>82</v>
      </c>
      <c r="O96" s="88">
        <v>2</v>
      </c>
      <c r="P96" s="89">
        <v>13.5</v>
      </c>
      <c r="Q96" s="88">
        <v>1.5</v>
      </c>
      <c r="R96" s="89">
        <v>11.5</v>
      </c>
    </row>
    <row r="97" spans="1:18" ht="12.75">
      <c r="A97" s="56"/>
      <c r="B97" s="13">
        <f t="shared" si="5"/>
        <v>20</v>
      </c>
      <c r="C97" s="40" t="s">
        <v>128</v>
      </c>
      <c r="D97" s="41" t="s">
        <v>129</v>
      </c>
      <c r="E97" s="127"/>
      <c r="F97" s="187">
        <f>I97+M97+O97</f>
        <v>4</v>
      </c>
      <c r="G97" s="188">
        <f>J97+N97+P97</f>
        <v>44.5</v>
      </c>
      <c r="H97" s="16">
        <f t="shared" si="4"/>
        <v>20</v>
      </c>
      <c r="I97" s="149">
        <v>1</v>
      </c>
      <c r="J97" s="89">
        <v>15.5</v>
      </c>
      <c r="K97" s="78" t="s">
        <v>82</v>
      </c>
      <c r="L97" s="77" t="s">
        <v>82</v>
      </c>
      <c r="M97" s="87">
        <v>1.5</v>
      </c>
      <c r="N97" s="86">
        <v>14</v>
      </c>
      <c r="O97" s="92">
        <v>1.5</v>
      </c>
      <c r="P97" s="89">
        <v>15</v>
      </c>
      <c r="Q97" s="17" t="s">
        <v>82</v>
      </c>
      <c r="R97" s="18" t="s">
        <v>82</v>
      </c>
    </row>
    <row r="98" spans="1:18" ht="12.75">
      <c r="A98" s="56"/>
      <c r="B98" s="13">
        <f t="shared" si="5"/>
        <v>21</v>
      </c>
      <c r="C98" s="23" t="s">
        <v>183</v>
      </c>
      <c r="D98" s="39" t="s">
        <v>87</v>
      </c>
      <c r="E98" s="123"/>
      <c r="F98" s="183">
        <f>Q98</f>
        <v>3</v>
      </c>
      <c r="G98" s="184">
        <f>R98</f>
        <v>18</v>
      </c>
      <c r="H98" s="16">
        <f t="shared" si="4"/>
        <v>21</v>
      </c>
      <c r="I98" s="203" t="s">
        <v>82</v>
      </c>
      <c r="J98" s="77" t="s">
        <v>82</v>
      </c>
      <c r="K98" s="78" t="s">
        <v>82</v>
      </c>
      <c r="L98" s="77" t="s">
        <v>82</v>
      </c>
      <c r="M98" s="78" t="s">
        <v>82</v>
      </c>
      <c r="N98" s="77" t="s">
        <v>82</v>
      </c>
      <c r="O98" s="78" t="s">
        <v>82</v>
      </c>
      <c r="P98" s="77" t="s">
        <v>82</v>
      </c>
      <c r="Q98" s="88">
        <v>3</v>
      </c>
      <c r="R98" s="89">
        <v>18</v>
      </c>
    </row>
    <row r="99" spans="1:18" ht="12.75">
      <c r="A99" s="56"/>
      <c r="B99" s="13">
        <f t="shared" si="5"/>
        <v>22</v>
      </c>
      <c r="C99" s="40" t="s">
        <v>125</v>
      </c>
      <c r="D99" s="41" t="s">
        <v>35</v>
      </c>
      <c r="E99" s="127"/>
      <c r="F99" s="183">
        <f aca="true" t="shared" si="6" ref="F99:G102">I99</f>
        <v>3</v>
      </c>
      <c r="G99" s="184">
        <f t="shared" si="6"/>
        <v>16</v>
      </c>
      <c r="H99" s="16">
        <f t="shared" si="4"/>
        <v>22</v>
      </c>
      <c r="I99" s="149">
        <v>3</v>
      </c>
      <c r="J99" s="89">
        <v>16</v>
      </c>
      <c r="K99" s="78" t="s">
        <v>82</v>
      </c>
      <c r="L99" s="77" t="s">
        <v>82</v>
      </c>
      <c r="M99" s="17" t="s">
        <v>82</v>
      </c>
      <c r="N99" s="18" t="s">
        <v>82</v>
      </c>
      <c r="O99" s="17" t="s">
        <v>82</v>
      </c>
      <c r="P99" s="18" t="s">
        <v>82</v>
      </c>
      <c r="Q99" s="17" t="s">
        <v>82</v>
      </c>
      <c r="R99" s="18" t="s">
        <v>82</v>
      </c>
    </row>
    <row r="100" spans="1:18" ht="12.75">
      <c r="A100" s="56"/>
      <c r="B100" s="13">
        <f t="shared" si="5"/>
        <v>23</v>
      </c>
      <c r="C100" s="40" t="s">
        <v>126</v>
      </c>
      <c r="D100" s="41" t="s">
        <v>35</v>
      </c>
      <c r="E100" s="127"/>
      <c r="F100" s="183">
        <f t="shared" si="6"/>
        <v>3</v>
      </c>
      <c r="G100" s="184">
        <f t="shared" si="6"/>
        <v>14</v>
      </c>
      <c r="H100" s="16">
        <f t="shared" si="4"/>
        <v>23</v>
      </c>
      <c r="I100" s="149">
        <v>3</v>
      </c>
      <c r="J100" s="89">
        <v>14</v>
      </c>
      <c r="K100" s="78" t="s">
        <v>82</v>
      </c>
      <c r="L100" s="77" t="s">
        <v>82</v>
      </c>
      <c r="M100" s="17" t="s">
        <v>82</v>
      </c>
      <c r="N100" s="18" t="s">
        <v>82</v>
      </c>
      <c r="O100" s="17" t="s">
        <v>82</v>
      </c>
      <c r="P100" s="18" t="s">
        <v>82</v>
      </c>
      <c r="Q100" s="17" t="s">
        <v>82</v>
      </c>
      <c r="R100" s="18" t="s">
        <v>82</v>
      </c>
    </row>
    <row r="101" spans="1:18" ht="12.75">
      <c r="A101" s="56"/>
      <c r="B101" s="13">
        <f t="shared" si="5"/>
        <v>24</v>
      </c>
      <c r="C101" s="40" t="s">
        <v>58</v>
      </c>
      <c r="D101" s="41" t="s">
        <v>30</v>
      </c>
      <c r="E101" s="127"/>
      <c r="F101" s="183">
        <f t="shared" si="6"/>
        <v>2.5</v>
      </c>
      <c r="G101" s="184">
        <f t="shared" si="6"/>
        <v>19.5</v>
      </c>
      <c r="H101" s="16">
        <f t="shared" si="4"/>
        <v>24</v>
      </c>
      <c r="I101" s="149">
        <v>2.5</v>
      </c>
      <c r="J101" s="89">
        <v>19.5</v>
      </c>
      <c r="K101" s="78" t="s">
        <v>82</v>
      </c>
      <c r="L101" s="77" t="s">
        <v>82</v>
      </c>
      <c r="M101" s="17" t="s">
        <v>82</v>
      </c>
      <c r="N101" s="18" t="s">
        <v>82</v>
      </c>
      <c r="O101" s="17" t="s">
        <v>82</v>
      </c>
      <c r="P101" s="18" t="s">
        <v>82</v>
      </c>
      <c r="Q101" s="17" t="s">
        <v>82</v>
      </c>
      <c r="R101" s="18" t="s">
        <v>82</v>
      </c>
    </row>
    <row r="102" spans="1:18" ht="12.75">
      <c r="A102" s="56"/>
      <c r="B102" s="13">
        <f t="shared" si="5"/>
        <v>25</v>
      </c>
      <c r="C102" s="40" t="s">
        <v>127</v>
      </c>
      <c r="D102" s="45" t="s">
        <v>20</v>
      </c>
      <c r="E102" s="124"/>
      <c r="F102" s="183">
        <f t="shared" si="6"/>
        <v>2.5</v>
      </c>
      <c r="G102" s="184">
        <f t="shared" si="6"/>
        <v>16.5</v>
      </c>
      <c r="H102" s="16">
        <f t="shared" si="4"/>
        <v>25</v>
      </c>
      <c r="I102" s="149">
        <v>2.5</v>
      </c>
      <c r="J102" s="89">
        <v>16.5</v>
      </c>
      <c r="K102" s="76" t="s">
        <v>82</v>
      </c>
      <c r="L102" s="77" t="s">
        <v>82</v>
      </c>
      <c r="M102" s="73" t="s">
        <v>82</v>
      </c>
      <c r="N102" s="74" t="s">
        <v>82</v>
      </c>
      <c r="O102" s="17" t="s">
        <v>82</v>
      </c>
      <c r="P102" s="18" t="s">
        <v>82</v>
      </c>
      <c r="Q102" s="17" t="s">
        <v>82</v>
      </c>
      <c r="R102" s="18" t="s">
        <v>82</v>
      </c>
    </row>
    <row r="103" spans="1:18" ht="12.75">
      <c r="A103" s="56"/>
      <c r="B103" s="13">
        <f t="shared" si="5"/>
        <v>26</v>
      </c>
      <c r="C103" s="23" t="s">
        <v>130</v>
      </c>
      <c r="D103" s="39" t="s">
        <v>131</v>
      </c>
      <c r="E103" s="123"/>
      <c r="F103" s="187">
        <f aca="true" t="shared" si="7" ref="F103:G105">M103</f>
        <v>2.5</v>
      </c>
      <c r="G103" s="188">
        <f t="shared" si="7"/>
        <v>14.5</v>
      </c>
      <c r="H103" s="16">
        <f t="shared" si="4"/>
        <v>26</v>
      </c>
      <c r="I103" s="150" t="s">
        <v>82</v>
      </c>
      <c r="J103" s="112" t="s">
        <v>82</v>
      </c>
      <c r="K103" s="78" t="s">
        <v>82</v>
      </c>
      <c r="L103" s="77" t="s">
        <v>82</v>
      </c>
      <c r="M103" s="87">
        <v>2.5</v>
      </c>
      <c r="N103" s="86">
        <v>14.5</v>
      </c>
      <c r="O103" s="17" t="s">
        <v>82</v>
      </c>
      <c r="P103" s="18" t="s">
        <v>82</v>
      </c>
      <c r="Q103" s="17" t="s">
        <v>82</v>
      </c>
      <c r="R103" s="18" t="s">
        <v>82</v>
      </c>
    </row>
    <row r="104" spans="1:18" ht="12.75">
      <c r="A104" s="56"/>
      <c r="B104" s="13">
        <f t="shared" si="5"/>
        <v>27</v>
      </c>
      <c r="C104" s="23" t="s">
        <v>132</v>
      </c>
      <c r="D104" s="39" t="s">
        <v>133</v>
      </c>
      <c r="E104" s="123"/>
      <c r="F104" s="187">
        <f t="shared" si="7"/>
        <v>2</v>
      </c>
      <c r="G104" s="188">
        <f t="shared" si="7"/>
        <v>18</v>
      </c>
      <c r="H104" s="16">
        <f t="shared" si="4"/>
        <v>27</v>
      </c>
      <c r="I104" s="150" t="s">
        <v>82</v>
      </c>
      <c r="J104" s="112" t="s">
        <v>82</v>
      </c>
      <c r="K104" s="76" t="s">
        <v>82</v>
      </c>
      <c r="L104" s="77" t="s">
        <v>82</v>
      </c>
      <c r="M104" s="87">
        <v>2</v>
      </c>
      <c r="N104" s="86">
        <v>18</v>
      </c>
      <c r="O104" s="17" t="s">
        <v>82</v>
      </c>
      <c r="P104" s="18" t="s">
        <v>82</v>
      </c>
      <c r="Q104" s="17" t="s">
        <v>82</v>
      </c>
      <c r="R104" s="18" t="s">
        <v>82</v>
      </c>
    </row>
    <row r="105" spans="1:18" ht="12.75">
      <c r="A105" s="56"/>
      <c r="B105" s="13">
        <f t="shared" si="5"/>
        <v>28</v>
      </c>
      <c r="C105" s="40" t="s">
        <v>134</v>
      </c>
      <c r="D105" s="41" t="s">
        <v>19</v>
      </c>
      <c r="E105" s="127"/>
      <c r="F105" s="187">
        <f t="shared" si="7"/>
        <v>2</v>
      </c>
      <c r="G105" s="188">
        <f t="shared" si="7"/>
        <v>14.5</v>
      </c>
      <c r="H105" s="16">
        <f t="shared" si="4"/>
        <v>28</v>
      </c>
      <c r="I105" s="151" t="s">
        <v>82</v>
      </c>
      <c r="J105" s="77" t="s">
        <v>82</v>
      </c>
      <c r="K105" s="78" t="s">
        <v>82</v>
      </c>
      <c r="L105" s="77" t="s">
        <v>82</v>
      </c>
      <c r="M105" s="87">
        <v>2</v>
      </c>
      <c r="N105" s="86">
        <v>14.5</v>
      </c>
      <c r="O105" s="17" t="s">
        <v>82</v>
      </c>
      <c r="P105" s="18" t="s">
        <v>82</v>
      </c>
      <c r="Q105" s="17" t="s">
        <v>82</v>
      </c>
      <c r="R105" s="18" t="s">
        <v>82</v>
      </c>
    </row>
    <row r="106" spans="1:18" ht="12.75">
      <c r="A106" s="56"/>
      <c r="B106" s="13">
        <f t="shared" si="5"/>
        <v>29</v>
      </c>
      <c r="C106" s="40" t="s">
        <v>38</v>
      </c>
      <c r="D106" s="39" t="s">
        <v>20</v>
      </c>
      <c r="E106" s="127"/>
      <c r="F106" s="183">
        <f>I106</f>
        <v>2</v>
      </c>
      <c r="G106" s="184">
        <f>J106</f>
        <v>11.5</v>
      </c>
      <c r="H106" s="16">
        <f t="shared" si="4"/>
        <v>29</v>
      </c>
      <c r="I106" s="149">
        <v>2</v>
      </c>
      <c r="J106" s="89">
        <v>11.5</v>
      </c>
      <c r="K106" s="78" t="s">
        <v>82</v>
      </c>
      <c r="L106" s="77" t="s">
        <v>82</v>
      </c>
      <c r="M106" s="17" t="s">
        <v>82</v>
      </c>
      <c r="N106" s="18" t="s">
        <v>82</v>
      </c>
      <c r="O106" s="17" t="s">
        <v>82</v>
      </c>
      <c r="P106" s="18" t="s">
        <v>82</v>
      </c>
      <c r="Q106" s="17" t="s">
        <v>82</v>
      </c>
      <c r="R106" s="18" t="s">
        <v>82</v>
      </c>
    </row>
    <row r="107" spans="1:18" ht="12.75">
      <c r="A107" s="56"/>
      <c r="B107" s="13">
        <f t="shared" si="5"/>
        <v>30</v>
      </c>
      <c r="C107" s="40" t="s">
        <v>137</v>
      </c>
      <c r="D107" s="39" t="s">
        <v>26</v>
      </c>
      <c r="E107" s="127"/>
      <c r="F107" s="183">
        <f>I107</f>
        <v>1.5</v>
      </c>
      <c r="G107" s="184">
        <f>J107</f>
        <v>16</v>
      </c>
      <c r="H107" s="16">
        <f t="shared" si="4"/>
        <v>30</v>
      </c>
      <c r="I107" s="88">
        <v>1.5</v>
      </c>
      <c r="J107" s="89">
        <v>16</v>
      </c>
      <c r="K107" s="78" t="s">
        <v>82</v>
      </c>
      <c r="L107" s="77" t="s">
        <v>82</v>
      </c>
      <c r="M107" s="17" t="s">
        <v>82</v>
      </c>
      <c r="N107" s="18" t="s">
        <v>82</v>
      </c>
      <c r="O107" s="17" t="s">
        <v>82</v>
      </c>
      <c r="P107" s="18" t="s">
        <v>82</v>
      </c>
      <c r="Q107" s="17" t="s">
        <v>82</v>
      </c>
      <c r="R107" s="18" t="s">
        <v>82</v>
      </c>
    </row>
    <row r="108" spans="1:18" ht="13.5" thickBot="1">
      <c r="A108" s="56"/>
      <c r="B108" s="25">
        <f t="shared" si="5"/>
        <v>31</v>
      </c>
      <c r="C108" s="42" t="s">
        <v>187</v>
      </c>
      <c r="D108" s="43" t="s">
        <v>184</v>
      </c>
      <c r="E108" s="128"/>
      <c r="F108" s="204">
        <f>Q108</f>
        <v>0</v>
      </c>
      <c r="G108" s="205">
        <f>R108</f>
        <v>14.5</v>
      </c>
      <c r="H108" s="26">
        <f t="shared" si="4"/>
        <v>31</v>
      </c>
      <c r="I108" s="163" t="s">
        <v>82</v>
      </c>
      <c r="J108" s="80" t="s">
        <v>82</v>
      </c>
      <c r="K108" s="79" t="s">
        <v>82</v>
      </c>
      <c r="L108" s="80" t="s">
        <v>82</v>
      </c>
      <c r="M108" s="79" t="s">
        <v>82</v>
      </c>
      <c r="N108" s="80" t="s">
        <v>82</v>
      </c>
      <c r="O108" s="79" t="s">
        <v>82</v>
      </c>
      <c r="P108" s="80" t="s">
        <v>82</v>
      </c>
      <c r="Q108" s="199">
        <v>0</v>
      </c>
      <c r="R108" s="200">
        <v>14.5</v>
      </c>
    </row>
    <row r="109" spans="1:18" ht="21" customHeight="1">
      <c r="A109" s="56"/>
      <c r="C109" s="28" t="s">
        <v>76</v>
      </c>
      <c r="D109" s="29"/>
      <c r="E109" s="30"/>
      <c r="F109" s="31"/>
      <c r="G109" s="32"/>
      <c r="H109" s="33"/>
      <c r="I109" s="146"/>
      <c r="J109" s="146"/>
      <c r="K109" s="2"/>
      <c r="L109" s="2"/>
      <c r="M109" s="2"/>
      <c r="N109" s="2"/>
      <c r="O109" s="2"/>
      <c r="P109" s="2"/>
      <c r="Q109" s="159"/>
      <c r="R109" s="159"/>
    </row>
    <row r="110" spans="1:18" ht="28.5" customHeight="1">
      <c r="A110" s="56"/>
      <c r="C110" s="3" t="s">
        <v>155</v>
      </c>
      <c r="H110" s="1"/>
      <c r="I110" s="139"/>
      <c r="J110" s="139"/>
      <c r="K110" s="2"/>
      <c r="L110" s="2"/>
      <c r="M110" s="2"/>
      <c r="N110" s="2"/>
      <c r="O110" s="2"/>
      <c r="P110" s="2"/>
      <c r="Q110" s="159"/>
      <c r="R110" s="159"/>
    </row>
    <row r="111" spans="1:18" ht="18.75" customHeight="1" thickBot="1">
      <c r="A111" s="56"/>
      <c r="C111" s="3" t="s">
        <v>75</v>
      </c>
      <c r="H111" s="1"/>
      <c r="I111" s="139"/>
      <c r="J111" s="139"/>
      <c r="K111" s="2"/>
      <c r="L111" s="2"/>
      <c r="M111" s="2"/>
      <c r="N111" s="2"/>
      <c r="O111" s="2"/>
      <c r="P111" s="2"/>
      <c r="Q111" s="159"/>
      <c r="R111" s="159"/>
    </row>
    <row r="112" spans="1:18" ht="12.75" customHeight="1">
      <c r="A112" s="56"/>
      <c r="B112" s="215" t="s">
        <v>59</v>
      </c>
      <c r="C112" s="216"/>
      <c r="D112" s="216"/>
      <c r="E112" s="217"/>
      <c r="F112" s="221" t="s">
        <v>1</v>
      </c>
      <c r="G112" s="222"/>
      <c r="H112" s="223" t="s">
        <v>2</v>
      </c>
      <c r="I112" s="213">
        <f>G112+1</f>
        <v>1</v>
      </c>
      <c r="J112" s="214"/>
      <c r="K112" s="213">
        <f>I112+1</f>
        <v>2</v>
      </c>
      <c r="L112" s="214"/>
      <c r="M112" s="213">
        <f>K112+1</f>
        <v>3</v>
      </c>
      <c r="N112" s="214"/>
      <c r="O112" s="213">
        <f>M112+1</f>
        <v>4</v>
      </c>
      <c r="P112" s="214"/>
      <c r="Q112" s="213">
        <f>O112+1</f>
        <v>5</v>
      </c>
      <c r="R112" s="214"/>
    </row>
    <row r="113" spans="1:18" ht="24.75" customHeight="1" thickBot="1">
      <c r="A113" s="56"/>
      <c r="B113" s="218"/>
      <c r="C113" s="219"/>
      <c r="D113" s="219"/>
      <c r="E113" s="220"/>
      <c r="F113" s="166" t="s">
        <v>3</v>
      </c>
      <c r="G113" s="4" t="s">
        <v>164</v>
      </c>
      <c r="H113" s="224"/>
      <c r="I113" s="140" t="s">
        <v>3</v>
      </c>
      <c r="J113" s="141" t="s">
        <v>164</v>
      </c>
      <c r="K113" s="6" t="s">
        <v>3</v>
      </c>
      <c r="L113" s="5" t="s">
        <v>164</v>
      </c>
      <c r="M113" s="6" t="s">
        <v>3</v>
      </c>
      <c r="N113" s="5" t="s">
        <v>164</v>
      </c>
      <c r="O113" s="6" t="s">
        <v>3</v>
      </c>
      <c r="P113" s="5" t="s">
        <v>164</v>
      </c>
      <c r="Q113" s="160" t="s">
        <v>3</v>
      </c>
      <c r="R113" s="141" t="s">
        <v>164</v>
      </c>
    </row>
    <row r="114" spans="1:18" ht="12.75">
      <c r="A114" s="57"/>
      <c r="B114" s="7">
        <f aca="true" t="shared" si="8" ref="B114:B151">B113+1</f>
        <v>1</v>
      </c>
      <c r="C114" s="97" t="s">
        <v>60</v>
      </c>
      <c r="D114" s="98" t="s">
        <v>35</v>
      </c>
      <c r="E114" s="122" t="s">
        <v>167</v>
      </c>
      <c r="F114" s="185">
        <f>I114+O114+Q114</f>
        <v>12.5</v>
      </c>
      <c r="G114" s="186">
        <f>J114+P114+R114</f>
        <v>46.5</v>
      </c>
      <c r="H114" s="10">
        <f aca="true" t="shared" si="9" ref="H114:H151">H113+1</f>
        <v>1</v>
      </c>
      <c r="I114" s="142">
        <v>4</v>
      </c>
      <c r="J114" s="143">
        <v>16</v>
      </c>
      <c r="K114" s="101">
        <v>3</v>
      </c>
      <c r="L114" s="75">
        <v>13.5</v>
      </c>
      <c r="M114" s="65">
        <v>3</v>
      </c>
      <c r="N114" s="64">
        <v>14</v>
      </c>
      <c r="O114" s="102">
        <v>4.5</v>
      </c>
      <c r="P114" s="85">
        <v>14</v>
      </c>
      <c r="Q114" s="102">
        <v>4</v>
      </c>
      <c r="R114" s="85">
        <v>16.5</v>
      </c>
    </row>
    <row r="115" spans="1:18" ht="12.75">
      <c r="A115" s="57"/>
      <c r="B115" s="13">
        <f>B114+1</f>
        <v>2</v>
      </c>
      <c r="C115" s="23" t="s">
        <v>65</v>
      </c>
      <c r="D115" s="39" t="s">
        <v>122</v>
      </c>
      <c r="E115" s="123" t="s">
        <v>165</v>
      </c>
      <c r="F115" s="187">
        <f>I115+K115+O115</f>
        <v>12</v>
      </c>
      <c r="G115" s="188">
        <f>J115+L115+P115</f>
        <v>46.5</v>
      </c>
      <c r="H115" s="16">
        <f>H114+1</f>
        <v>2</v>
      </c>
      <c r="I115" s="144">
        <v>4</v>
      </c>
      <c r="J115" s="145">
        <v>16.5</v>
      </c>
      <c r="K115" s="88">
        <v>4</v>
      </c>
      <c r="L115" s="89">
        <v>14.5</v>
      </c>
      <c r="M115" s="17">
        <v>3</v>
      </c>
      <c r="N115" s="18">
        <v>16</v>
      </c>
      <c r="O115" s="88">
        <v>4</v>
      </c>
      <c r="P115" s="89">
        <v>15.5</v>
      </c>
      <c r="Q115" s="76">
        <v>3.5</v>
      </c>
      <c r="R115" s="77">
        <v>13.5</v>
      </c>
    </row>
    <row r="116" spans="1:18" ht="12.75">
      <c r="A116" s="57"/>
      <c r="B116" s="13">
        <f>B115+1</f>
        <v>3</v>
      </c>
      <c r="C116" s="23" t="s">
        <v>62</v>
      </c>
      <c r="D116" s="39" t="s">
        <v>35</v>
      </c>
      <c r="E116" s="123" t="s">
        <v>166</v>
      </c>
      <c r="F116" s="187">
        <f>K116+O116+Q116</f>
        <v>11.5</v>
      </c>
      <c r="G116" s="188">
        <f>L116+P116+R116</f>
        <v>47.5</v>
      </c>
      <c r="H116" s="16">
        <f>H115+1</f>
        <v>3</v>
      </c>
      <c r="I116" s="113">
        <v>3.5</v>
      </c>
      <c r="J116" s="112">
        <v>13</v>
      </c>
      <c r="K116" s="92">
        <v>4</v>
      </c>
      <c r="L116" s="89">
        <v>17</v>
      </c>
      <c r="M116" s="17">
        <v>3</v>
      </c>
      <c r="N116" s="18">
        <v>15</v>
      </c>
      <c r="O116" s="92">
        <v>4</v>
      </c>
      <c r="P116" s="89">
        <v>14.5</v>
      </c>
      <c r="Q116" s="92">
        <v>3.5</v>
      </c>
      <c r="R116" s="89">
        <v>16</v>
      </c>
    </row>
    <row r="117" spans="1:18" ht="12.75">
      <c r="A117" s="57"/>
      <c r="B117" s="13">
        <f t="shared" si="8"/>
        <v>4</v>
      </c>
      <c r="C117" s="23" t="s">
        <v>72</v>
      </c>
      <c r="D117" s="39" t="s">
        <v>35</v>
      </c>
      <c r="E117" s="123" t="s">
        <v>168</v>
      </c>
      <c r="F117" s="187">
        <f>I117+O117+Q117</f>
        <v>11.5</v>
      </c>
      <c r="G117" s="188">
        <f>J117+P117+R117</f>
        <v>47.5</v>
      </c>
      <c r="H117" s="16">
        <f t="shared" si="9"/>
        <v>4</v>
      </c>
      <c r="I117" s="144">
        <v>4</v>
      </c>
      <c r="J117" s="145">
        <v>14</v>
      </c>
      <c r="K117" s="78" t="s">
        <v>82</v>
      </c>
      <c r="L117" s="77" t="s">
        <v>82</v>
      </c>
      <c r="M117" s="17">
        <v>3.5</v>
      </c>
      <c r="N117" s="18">
        <v>15.5</v>
      </c>
      <c r="O117" s="92">
        <v>3.5</v>
      </c>
      <c r="P117" s="89">
        <v>17.5</v>
      </c>
      <c r="Q117" s="92">
        <v>4</v>
      </c>
      <c r="R117" s="89">
        <v>16</v>
      </c>
    </row>
    <row r="118" spans="1:18" ht="12.75">
      <c r="A118" s="56"/>
      <c r="B118" s="13">
        <f t="shared" si="8"/>
        <v>5</v>
      </c>
      <c r="C118" s="23" t="s">
        <v>61</v>
      </c>
      <c r="D118" s="39" t="s">
        <v>20</v>
      </c>
      <c r="E118" s="123" t="s">
        <v>171</v>
      </c>
      <c r="F118" s="187">
        <f>K118+M118+Q118</f>
        <v>10</v>
      </c>
      <c r="G118" s="188">
        <f>L118+N118+R118</f>
        <v>44</v>
      </c>
      <c r="H118" s="16">
        <f t="shared" si="9"/>
        <v>5</v>
      </c>
      <c r="I118" s="113">
        <v>2</v>
      </c>
      <c r="J118" s="112">
        <v>12</v>
      </c>
      <c r="K118" s="92">
        <v>3.5</v>
      </c>
      <c r="L118" s="89">
        <v>15</v>
      </c>
      <c r="M118" s="87">
        <v>4</v>
      </c>
      <c r="N118" s="86">
        <v>13.5</v>
      </c>
      <c r="O118" s="78">
        <v>2</v>
      </c>
      <c r="P118" s="77">
        <v>12.5</v>
      </c>
      <c r="Q118" s="92">
        <v>2.5</v>
      </c>
      <c r="R118" s="89">
        <v>15.5</v>
      </c>
    </row>
    <row r="119" spans="1:18" ht="12.75">
      <c r="A119" s="56"/>
      <c r="B119" s="13">
        <f t="shared" si="8"/>
        <v>6</v>
      </c>
      <c r="C119" s="23" t="s">
        <v>138</v>
      </c>
      <c r="D119" s="39" t="s">
        <v>46</v>
      </c>
      <c r="E119" s="123" t="s">
        <v>169</v>
      </c>
      <c r="F119" s="187">
        <f>I119+K119+M119</f>
        <v>10</v>
      </c>
      <c r="G119" s="188">
        <f>J119+L119+N119</f>
        <v>41.5</v>
      </c>
      <c r="H119" s="16">
        <f t="shared" si="9"/>
        <v>6</v>
      </c>
      <c r="I119" s="144">
        <v>3</v>
      </c>
      <c r="J119" s="145">
        <v>14.5</v>
      </c>
      <c r="K119" s="92">
        <v>4</v>
      </c>
      <c r="L119" s="89">
        <v>12</v>
      </c>
      <c r="M119" s="87">
        <v>3</v>
      </c>
      <c r="N119" s="86">
        <v>15</v>
      </c>
      <c r="O119" s="78">
        <v>3</v>
      </c>
      <c r="P119" s="77">
        <v>14</v>
      </c>
      <c r="Q119" s="210">
        <v>3</v>
      </c>
      <c r="R119" s="77">
        <v>13.5</v>
      </c>
    </row>
    <row r="120" spans="1:18" ht="12.75">
      <c r="A120" s="56"/>
      <c r="B120" s="13">
        <f t="shared" si="8"/>
        <v>7</v>
      </c>
      <c r="C120" s="46" t="s">
        <v>64</v>
      </c>
      <c r="D120" s="39" t="s">
        <v>122</v>
      </c>
      <c r="E120" s="127" t="s">
        <v>170</v>
      </c>
      <c r="F120" s="187">
        <f>I120+K120+M120</f>
        <v>10</v>
      </c>
      <c r="G120" s="188">
        <f>J120+L120+N120</f>
        <v>41</v>
      </c>
      <c r="H120" s="16">
        <f t="shared" si="9"/>
        <v>7</v>
      </c>
      <c r="I120" s="88">
        <v>3.5</v>
      </c>
      <c r="J120" s="89">
        <v>12</v>
      </c>
      <c r="K120" s="92">
        <v>2.5</v>
      </c>
      <c r="L120" s="89">
        <v>13</v>
      </c>
      <c r="M120" s="87">
        <v>4</v>
      </c>
      <c r="N120" s="86">
        <v>16</v>
      </c>
      <c r="O120" s="76">
        <v>2.5</v>
      </c>
      <c r="P120" s="77">
        <v>10.5</v>
      </c>
      <c r="Q120" s="65" t="s">
        <v>82</v>
      </c>
      <c r="R120" s="64" t="s">
        <v>82</v>
      </c>
    </row>
    <row r="121" spans="1:18" ht="12.75">
      <c r="A121" s="56"/>
      <c r="B121" s="13">
        <f t="shared" si="8"/>
        <v>8</v>
      </c>
      <c r="C121" s="23" t="s">
        <v>45</v>
      </c>
      <c r="D121" s="39" t="s">
        <v>35</v>
      </c>
      <c r="E121" s="123"/>
      <c r="F121" s="187">
        <f>I121+M121+O121</f>
        <v>9.5</v>
      </c>
      <c r="G121" s="188">
        <f>J121+N121+P121</f>
        <v>40</v>
      </c>
      <c r="H121" s="16">
        <f t="shared" si="9"/>
        <v>8</v>
      </c>
      <c r="I121" s="144">
        <v>4</v>
      </c>
      <c r="J121" s="145">
        <v>15.5</v>
      </c>
      <c r="K121" s="78">
        <v>2.5</v>
      </c>
      <c r="L121" s="77">
        <v>13</v>
      </c>
      <c r="M121" s="87">
        <v>3</v>
      </c>
      <c r="N121" s="86">
        <v>11.5</v>
      </c>
      <c r="O121" s="92">
        <v>2.5</v>
      </c>
      <c r="P121" s="89">
        <v>13</v>
      </c>
      <c r="Q121" s="78">
        <v>2.5</v>
      </c>
      <c r="R121" s="77">
        <v>13</v>
      </c>
    </row>
    <row r="122" spans="1:18" ht="12.75">
      <c r="A122" s="56"/>
      <c r="B122" s="13">
        <f t="shared" si="8"/>
        <v>9</v>
      </c>
      <c r="C122" s="52" t="s">
        <v>68</v>
      </c>
      <c r="D122" s="53" t="s">
        <v>20</v>
      </c>
      <c r="E122" s="135" t="s">
        <v>174</v>
      </c>
      <c r="F122" s="187">
        <f>I122+K122+Q122</f>
        <v>9</v>
      </c>
      <c r="G122" s="188">
        <f>J122+L122+R122</f>
        <v>42.5</v>
      </c>
      <c r="H122" s="16">
        <f t="shared" si="9"/>
        <v>9</v>
      </c>
      <c r="I122" s="153">
        <v>3</v>
      </c>
      <c r="J122" s="154">
        <v>14.5</v>
      </c>
      <c r="K122" s="117">
        <v>3</v>
      </c>
      <c r="L122" s="116">
        <v>16</v>
      </c>
      <c r="M122" s="208">
        <v>1.5</v>
      </c>
      <c r="N122" s="209">
        <v>14</v>
      </c>
      <c r="O122" s="17" t="s">
        <v>82</v>
      </c>
      <c r="P122" s="18" t="s">
        <v>82</v>
      </c>
      <c r="Q122" s="211">
        <v>3</v>
      </c>
      <c r="R122" s="116">
        <v>12</v>
      </c>
    </row>
    <row r="123" spans="1:18" ht="12.75">
      <c r="A123" s="56" t="s">
        <v>193</v>
      </c>
      <c r="B123" s="13">
        <f t="shared" si="8"/>
        <v>10</v>
      </c>
      <c r="C123" s="23" t="s">
        <v>4</v>
      </c>
      <c r="D123" s="39" t="s">
        <v>87</v>
      </c>
      <c r="E123" s="123" t="s">
        <v>172</v>
      </c>
      <c r="F123" s="187">
        <f>K123+M123+O123</f>
        <v>9</v>
      </c>
      <c r="G123" s="188">
        <f>L123+N123+P123</f>
        <v>37</v>
      </c>
      <c r="H123" s="16">
        <f t="shared" si="9"/>
        <v>10</v>
      </c>
      <c r="I123" s="113" t="s">
        <v>82</v>
      </c>
      <c r="J123" s="112" t="s">
        <v>82</v>
      </c>
      <c r="K123" s="92">
        <v>3</v>
      </c>
      <c r="L123" s="89">
        <v>13.5</v>
      </c>
      <c r="M123" s="87">
        <v>3.5</v>
      </c>
      <c r="N123" s="86">
        <v>14</v>
      </c>
      <c r="O123" s="92">
        <v>2.5</v>
      </c>
      <c r="P123" s="89">
        <v>9.5</v>
      </c>
      <c r="Q123" s="65" t="s">
        <v>82</v>
      </c>
      <c r="R123" s="64" t="s">
        <v>82</v>
      </c>
    </row>
    <row r="124" spans="1:18" ht="12.75">
      <c r="A124" s="56"/>
      <c r="B124" s="13">
        <f t="shared" si="8"/>
        <v>11</v>
      </c>
      <c r="C124" s="46" t="s">
        <v>70</v>
      </c>
      <c r="D124" s="41" t="s">
        <v>87</v>
      </c>
      <c r="E124" s="127"/>
      <c r="F124" s="187">
        <f>I124+O124+Q124</f>
        <v>8.5</v>
      </c>
      <c r="G124" s="188">
        <f>J124+P124+R124</f>
        <v>42.5</v>
      </c>
      <c r="H124" s="16">
        <f t="shared" si="9"/>
        <v>11</v>
      </c>
      <c r="I124" s="88">
        <v>3</v>
      </c>
      <c r="J124" s="89">
        <v>16.5</v>
      </c>
      <c r="K124" s="78">
        <v>1.5</v>
      </c>
      <c r="L124" s="77">
        <v>13</v>
      </c>
      <c r="M124" s="17">
        <v>2</v>
      </c>
      <c r="N124" s="18">
        <v>14</v>
      </c>
      <c r="O124" s="92">
        <v>3</v>
      </c>
      <c r="P124" s="89">
        <v>14.5</v>
      </c>
      <c r="Q124" s="92">
        <v>2.5</v>
      </c>
      <c r="R124" s="89">
        <v>11.5</v>
      </c>
    </row>
    <row r="125" spans="1:18" ht="12.75">
      <c r="A125" s="56"/>
      <c r="B125" s="13">
        <f t="shared" si="8"/>
        <v>12</v>
      </c>
      <c r="C125" s="23" t="s">
        <v>63</v>
      </c>
      <c r="D125" s="39" t="s">
        <v>35</v>
      </c>
      <c r="E125" s="123" t="s">
        <v>173</v>
      </c>
      <c r="F125" s="187">
        <f>I125+M125+O125</f>
        <v>8.5</v>
      </c>
      <c r="G125" s="188">
        <f>J125+N125+P125</f>
        <v>35</v>
      </c>
      <c r="H125" s="16">
        <f t="shared" si="9"/>
        <v>12</v>
      </c>
      <c r="I125" s="144">
        <v>3</v>
      </c>
      <c r="J125" s="145">
        <v>13</v>
      </c>
      <c r="K125" s="78" t="s">
        <v>82</v>
      </c>
      <c r="L125" s="77" t="s">
        <v>82</v>
      </c>
      <c r="M125" s="87">
        <v>3</v>
      </c>
      <c r="N125" s="86">
        <v>9.5</v>
      </c>
      <c r="O125" s="92">
        <v>2.5</v>
      </c>
      <c r="P125" s="89">
        <v>12.5</v>
      </c>
      <c r="Q125" s="210">
        <v>2.5</v>
      </c>
      <c r="R125" s="77">
        <v>11.5</v>
      </c>
    </row>
    <row r="126" spans="1:18" ht="12.75">
      <c r="A126" s="56"/>
      <c r="B126" s="13">
        <f t="shared" si="8"/>
        <v>13</v>
      </c>
      <c r="C126" s="54" t="s">
        <v>139</v>
      </c>
      <c r="D126" s="55" t="s">
        <v>89</v>
      </c>
      <c r="E126" s="134"/>
      <c r="F126" s="187">
        <f aca="true" t="shared" si="10" ref="F126:G128">I126+K126+M126</f>
        <v>8</v>
      </c>
      <c r="G126" s="188">
        <f t="shared" si="10"/>
        <v>35</v>
      </c>
      <c r="H126" s="16">
        <f t="shared" si="9"/>
        <v>13</v>
      </c>
      <c r="I126" s="152">
        <v>2</v>
      </c>
      <c r="J126" s="116">
        <v>11.5</v>
      </c>
      <c r="K126" s="117">
        <v>3</v>
      </c>
      <c r="L126" s="116">
        <v>11</v>
      </c>
      <c r="M126" s="115">
        <v>3</v>
      </c>
      <c r="N126" s="114">
        <v>12.5</v>
      </c>
      <c r="O126" s="17" t="s">
        <v>82</v>
      </c>
      <c r="P126" s="18" t="s">
        <v>82</v>
      </c>
      <c r="Q126" s="65" t="s">
        <v>82</v>
      </c>
      <c r="R126" s="64" t="s">
        <v>82</v>
      </c>
    </row>
    <row r="127" spans="1:18" ht="12.75">
      <c r="A127" s="56"/>
      <c r="B127" s="13">
        <f t="shared" si="8"/>
        <v>14</v>
      </c>
      <c r="C127" s="23" t="s">
        <v>53</v>
      </c>
      <c r="D127" s="39" t="s">
        <v>87</v>
      </c>
      <c r="E127" s="123"/>
      <c r="F127" s="187">
        <f>K127+M127+Q127</f>
        <v>7.5</v>
      </c>
      <c r="G127" s="188">
        <f>L127+N127+R127</f>
        <v>40</v>
      </c>
      <c r="H127" s="16">
        <f t="shared" si="9"/>
        <v>14</v>
      </c>
      <c r="I127" s="113">
        <v>2</v>
      </c>
      <c r="J127" s="112">
        <v>13</v>
      </c>
      <c r="K127" s="92">
        <v>2</v>
      </c>
      <c r="L127" s="89">
        <v>14</v>
      </c>
      <c r="M127" s="87">
        <v>3</v>
      </c>
      <c r="N127" s="86">
        <v>12</v>
      </c>
      <c r="O127" s="76">
        <v>1</v>
      </c>
      <c r="P127" s="77">
        <v>11.5</v>
      </c>
      <c r="Q127" s="92">
        <v>2.5</v>
      </c>
      <c r="R127" s="89">
        <v>14</v>
      </c>
    </row>
    <row r="128" spans="1:18" ht="12.75">
      <c r="A128" s="56"/>
      <c r="B128" s="13">
        <f t="shared" si="8"/>
        <v>15</v>
      </c>
      <c r="C128" s="23" t="s">
        <v>73</v>
      </c>
      <c r="D128" s="39" t="s">
        <v>122</v>
      </c>
      <c r="E128" s="123"/>
      <c r="F128" s="187">
        <f t="shared" si="10"/>
        <v>7.5</v>
      </c>
      <c r="G128" s="188">
        <f t="shared" si="10"/>
        <v>39</v>
      </c>
      <c r="H128" s="16">
        <f t="shared" si="9"/>
        <v>15</v>
      </c>
      <c r="I128" s="144">
        <v>2.5</v>
      </c>
      <c r="J128" s="145">
        <v>15</v>
      </c>
      <c r="K128" s="92">
        <v>2.5</v>
      </c>
      <c r="L128" s="89">
        <v>12</v>
      </c>
      <c r="M128" s="87">
        <v>2.5</v>
      </c>
      <c r="N128" s="86">
        <v>12</v>
      </c>
      <c r="O128" s="78">
        <v>2</v>
      </c>
      <c r="P128" s="77">
        <v>10.5</v>
      </c>
      <c r="Q128" s="78">
        <v>2.5</v>
      </c>
      <c r="R128" s="77">
        <v>9.5</v>
      </c>
    </row>
    <row r="129" spans="1:18" ht="12.75">
      <c r="A129" s="56"/>
      <c r="B129" s="13">
        <f t="shared" si="8"/>
        <v>16</v>
      </c>
      <c r="C129" s="23" t="s">
        <v>69</v>
      </c>
      <c r="D129" s="39" t="s">
        <v>81</v>
      </c>
      <c r="E129" s="123"/>
      <c r="F129" s="187">
        <f>K129+M129+O129</f>
        <v>6</v>
      </c>
      <c r="G129" s="188">
        <f>L129+N129+P129</f>
        <v>28.5</v>
      </c>
      <c r="H129" s="16">
        <f t="shared" si="9"/>
        <v>16</v>
      </c>
      <c r="I129" s="113">
        <v>2</v>
      </c>
      <c r="J129" s="112">
        <v>8.5</v>
      </c>
      <c r="K129" s="88">
        <v>2</v>
      </c>
      <c r="L129" s="89">
        <v>9.5</v>
      </c>
      <c r="M129" s="87">
        <v>2</v>
      </c>
      <c r="N129" s="86">
        <v>9</v>
      </c>
      <c r="O129" s="92">
        <v>2</v>
      </c>
      <c r="P129" s="89">
        <v>10</v>
      </c>
      <c r="Q129" s="78">
        <v>0</v>
      </c>
      <c r="R129" s="77">
        <v>10.5</v>
      </c>
    </row>
    <row r="130" spans="1:18" ht="12.75">
      <c r="A130" s="56"/>
      <c r="B130" s="13">
        <f t="shared" si="8"/>
        <v>17</v>
      </c>
      <c r="C130" s="23" t="s">
        <v>71</v>
      </c>
      <c r="D130" s="39" t="s">
        <v>35</v>
      </c>
      <c r="E130" s="123" t="s">
        <v>182</v>
      </c>
      <c r="F130" s="187">
        <f>I130+M130</f>
        <v>5.5</v>
      </c>
      <c r="G130" s="188">
        <f>J130+N130</f>
        <v>24.5</v>
      </c>
      <c r="H130" s="16">
        <f t="shared" si="9"/>
        <v>17</v>
      </c>
      <c r="I130" s="144">
        <v>2.5</v>
      </c>
      <c r="J130" s="145">
        <v>13.5</v>
      </c>
      <c r="K130" s="78" t="s">
        <v>82</v>
      </c>
      <c r="L130" s="77" t="s">
        <v>82</v>
      </c>
      <c r="M130" s="87">
        <v>3</v>
      </c>
      <c r="N130" s="86">
        <v>11</v>
      </c>
      <c r="O130" s="17" t="s">
        <v>82</v>
      </c>
      <c r="P130" s="18" t="s">
        <v>82</v>
      </c>
      <c r="Q130" s="207" t="s">
        <v>82</v>
      </c>
      <c r="R130" s="18" t="s">
        <v>82</v>
      </c>
    </row>
    <row r="131" spans="1:18" ht="12.75">
      <c r="A131" s="56"/>
      <c r="B131" s="13">
        <f t="shared" si="8"/>
        <v>18</v>
      </c>
      <c r="C131" s="23" t="s">
        <v>67</v>
      </c>
      <c r="D131" s="39" t="s">
        <v>81</v>
      </c>
      <c r="E131" s="123"/>
      <c r="F131" s="187">
        <f>K131+M131+Q131</f>
        <v>5</v>
      </c>
      <c r="G131" s="188">
        <f>L131+N131+R131</f>
        <v>34.5</v>
      </c>
      <c r="H131" s="16">
        <f t="shared" si="9"/>
        <v>18</v>
      </c>
      <c r="I131" s="113" t="s">
        <v>82</v>
      </c>
      <c r="J131" s="112" t="s">
        <v>82</v>
      </c>
      <c r="K131" s="92">
        <v>2</v>
      </c>
      <c r="L131" s="89">
        <v>11.5</v>
      </c>
      <c r="M131" s="87">
        <v>1</v>
      </c>
      <c r="N131" s="86">
        <v>13</v>
      </c>
      <c r="O131" s="17" t="s">
        <v>82</v>
      </c>
      <c r="P131" s="18" t="s">
        <v>82</v>
      </c>
      <c r="Q131" s="212">
        <v>2</v>
      </c>
      <c r="R131" s="89">
        <v>10</v>
      </c>
    </row>
    <row r="132" spans="1:18" ht="12.75">
      <c r="A132" s="56" t="s">
        <v>193</v>
      </c>
      <c r="B132" s="13">
        <f t="shared" si="8"/>
        <v>19</v>
      </c>
      <c r="C132" s="23" t="s">
        <v>31</v>
      </c>
      <c r="D132" s="39" t="s">
        <v>87</v>
      </c>
      <c r="E132" s="123"/>
      <c r="F132" s="187">
        <f>K132+M132</f>
        <v>5</v>
      </c>
      <c r="G132" s="188">
        <f>L132+N132</f>
        <v>21.5</v>
      </c>
      <c r="H132" s="16">
        <f t="shared" si="9"/>
        <v>19</v>
      </c>
      <c r="I132" s="113" t="s">
        <v>82</v>
      </c>
      <c r="J132" s="112" t="s">
        <v>82</v>
      </c>
      <c r="K132" s="92">
        <v>3</v>
      </c>
      <c r="L132" s="89">
        <v>9</v>
      </c>
      <c r="M132" s="87">
        <v>2</v>
      </c>
      <c r="N132" s="86">
        <v>12.5</v>
      </c>
      <c r="O132" s="17" t="s">
        <v>82</v>
      </c>
      <c r="P132" s="18" t="s">
        <v>82</v>
      </c>
      <c r="Q132" s="207" t="s">
        <v>82</v>
      </c>
      <c r="R132" s="18" t="s">
        <v>82</v>
      </c>
    </row>
    <row r="133" spans="1:18" ht="12.75">
      <c r="A133" s="56"/>
      <c r="B133" s="13">
        <f t="shared" si="8"/>
        <v>20</v>
      </c>
      <c r="C133" s="23" t="s">
        <v>140</v>
      </c>
      <c r="D133" s="39" t="s">
        <v>26</v>
      </c>
      <c r="E133" s="123"/>
      <c r="F133" s="187">
        <f>I133+M133</f>
        <v>5</v>
      </c>
      <c r="G133" s="188">
        <f>J133+N133</f>
        <v>19.5</v>
      </c>
      <c r="H133" s="16">
        <f t="shared" si="9"/>
        <v>20</v>
      </c>
      <c r="I133" s="144">
        <v>2</v>
      </c>
      <c r="J133" s="145">
        <v>7.5</v>
      </c>
      <c r="K133" s="78" t="s">
        <v>82</v>
      </c>
      <c r="L133" s="77" t="s">
        <v>82</v>
      </c>
      <c r="M133" s="87">
        <v>3</v>
      </c>
      <c r="N133" s="86">
        <v>12</v>
      </c>
      <c r="O133" s="17" t="s">
        <v>82</v>
      </c>
      <c r="P133" s="18" t="s">
        <v>82</v>
      </c>
      <c r="Q133" s="207" t="s">
        <v>82</v>
      </c>
      <c r="R133" s="18" t="s">
        <v>82</v>
      </c>
    </row>
    <row r="134" spans="1:18" ht="12.75">
      <c r="A134" s="56"/>
      <c r="B134" s="13">
        <f t="shared" si="8"/>
        <v>21</v>
      </c>
      <c r="C134" s="23" t="s">
        <v>48</v>
      </c>
      <c r="D134" s="39" t="s">
        <v>20</v>
      </c>
      <c r="E134" s="123"/>
      <c r="F134" s="187">
        <f>I134+Q134</f>
        <v>5</v>
      </c>
      <c r="G134" s="188">
        <f>J134+R134</f>
        <v>19</v>
      </c>
      <c r="H134" s="16">
        <f t="shared" si="9"/>
        <v>21</v>
      </c>
      <c r="I134" s="144">
        <v>2.5</v>
      </c>
      <c r="J134" s="145">
        <v>10</v>
      </c>
      <c r="K134" s="76" t="s">
        <v>82</v>
      </c>
      <c r="L134" s="77" t="s">
        <v>82</v>
      </c>
      <c r="M134" s="17" t="s">
        <v>82</v>
      </c>
      <c r="N134" s="18" t="s">
        <v>82</v>
      </c>
      <c r="O134" s="17" t="s">
        <v>82</v>
      </c>
      <c r="P134" s="18" t="s">
        <v>82</v>
      </c>
      <c r="Q134" s="84">
        <v>2.5</v>
      </c>
      <c r="R134" s="85">
        <v>9</v>
      </c>
    </row>
    <row r="135" spans="1:18" ht="12.75">
      <c r="A135" s="56"/>
      <c r="B135" s="13">
        <f t="shared" si="8"/>
        <v>22</v>
      </c>
      <c r="C135" s="23" t="s">
        <v>55</v>
      </c>
      <c r="D135" s="39" t="s">
        <v>81</v>
      </c>
      <c r="E135" s="123"/>
      <c r="F135" s="187">
        <f>I135+O135+Q135</f>
        <v>4.5</v>
      </c>
      <c r="G135" s="188">
        <f>J135+P135+R135</f>
        <v>33.5</v>
      </c>
      <c r="H135" s="16">
        <f t="shared" si="9"/>
        <v>22</v>
      </c>
      <c r="I135" s="144">
        <v>1</v>
      </c>
      <c r="J135" s="145">
        <v>11</v>
      </c>
      <c r="K135" s="78">
        <v>1</v>
      </c>
      <c r="L135" s="77">
        <v>10</v>
      </c>
      <c r="M135" s="17">
        <v>1</v>
      </c>
      <c r="N135" s="18">
        <v>7.5</v>
      </c>
      <c r="O135" s="88">
        <v>1</v>
      </c>
      <c r="P135" s="89">
        <v>10</v>
      </c>
      <c r="Q135" s="88">
        <v>2.5</v>
      </c>
      <c r="R135" s="89">
        <v>12.5</v>
      </c>
    </row>
    <row r="136" spans="1:18" ht="12.75">
      <c r="A136" s="56"/>
      <c r="B136" s="13">
        <f t="shared" si="8"/>
        <v>23</v>
      </c>
      <c r="C136" s="23" t="s">
        <v>142</v>
      </c>
      <c r="D136" s="39" t="s">
        <v>20</v>
      </c>
      <c r="E136" s="123"/>
      <c r="F136" s="187">
        <f>K136+Q136</f>
        <v>4</v>
      </c>
      <c r="G136" s="188">
        <f>L136+R136</f>
        <v>22</v>
      </c>
      <c r="H136" s="16">
        <f t="shared" si="9"/>
        <v>23</v>
      </c>
      <c r="I136" s="113" t="s">
        <v>82</v>
      </c>
      <c r="J136" s="112" t="s">
        <v>82</v>
      </c>
      <c r="K136" s="92">
        <v>3</v>
      </c>
      <c r="L136" s="89">
        <v>14</v>
      </c>
      <c r="M136" s="17" t="s">
        <v>82</v>
      </c>
      <c r="N136" s="18" t="s">
        <v>82</v>
      </c>
      <c r="O136" s="17" t="s">
        <v>82</v>
      </c>
      <c r="P136" s="18" t="s">
        <v>82</v>
      </c>
      <c r="Q136" s="92">
        <v>1</v>
      </c>
      <c r="R136" s="89">
        <v>8</v>
      </c>
    </row>
    <row r="137" spans="1:18" ht="12.75">
      <c r="A137" s="56"/>
      <c r="B137" s="13">
        <f t="shared" si="8"/>
        <v>24</v>
      </c>
      <c r="C137" s="47" t="s">
        <v>51</v>
      </c>
      <c r="D137" s="39" t="s">
        <v>122</v>
      </c>
      <c r="E137" s="136">
        <v>1766</v>
      </c>
      <c r="F137" s="187">
        <f>I137</f>
        <v>4</v>
      </c>
      <c r="G137" s="188">
        <f>J137</f>
        <v>15.5</v>
      </c>
      <c r="H137" s="16">
        <f t="shared" si="9"/>
        <v>24</v>
      </c>
      <c r="I137" s="88">
        <v>4</v>
      </c>
      <c r="J137" s="89">
        <v>15.5</v>
      </c>
      <c r="K137" s="76" t="s">
        <v>82</v>
      </c>
      <c r="L137" s="77" t="s">
        <v>82</v>
      </c>
      <c r="M137" s="69" t="s">
        <v>82</v>
      </c>
      <c r="N137" s="70" t="s">
        <v>82</v>
      </c>
      <c r="O137" s="17" t="s">
        <v>82</v>
      </c>
      <c r="P137" s="18" t="s">
        <v>82</v>
      </c>
      <c r="Q137" s="17" t="s">
        <v>82</v>
      </c>
      <c r="R137" s="18" t="s">
        <v>82</v>
      </c>
    </row>
    <row r="138" spans="1:18" ht="12.75">
      <c r="A138" s="56"/>
      <c r="B138" s="13">
        <f t="shared" si="8"/>
        <v>25</v>
      </c>
      <c r="C138" s="46" t="s">
        <v>49</v>
      </c>
      <c r="D138" s="41" t="s">
        <v>89</v>
      </c>
      <c r="E138" s="127"/>
      <c r="F138" s="189">
        <f>K138+O138+Q138</f>
        <v>3.5</v>
      </c>
      <c r="G138" s="190">
        <f>L138+P138+R138</f>
        <v>35.5</v>
      </c>
      <c r="H138" s="16">
        <f t="shared" si="9"/>
        <v>25</v>
      </c>
      <c r="I138" s="76" t="s">
        <v>82</v>
      </c>
      <c r="J138" s="77" t="s">
        <v>82</v>
      </c>
      <c r="K138" s="92">
        <v>2.5</v>
      </c>
      <c r="L138" s="89">
        <v>13</v>
      </c>
      <c r="M138" s="17" t="s">
        <v>82</v>
      </c>
      <c r="N138" s="18" t="s">
        <v>82</v>
      </c>
      <c r="O138" s="88">
        <v>0</v>
      </c>
      <c r="P138" s="89">
        <v>10</v>
      </c>
      <c r="Q138" s="88">
        <v>1</v>
      </c>
      <c r="R138" s="89">
        <v>12.5</v>
      </c>
    </row>
    <row r="139" spans="1:18" ht="12.75">
      <c r="A139" s="56"/>
      <c r="B139" s="13">
        <f t="shared" si="8"/>
        <v>26</v>
      </c>
      <c r="C139" s="23" t="s">
        <v>141</v>
      </c>
      <c r="D139" s="39" t="s">
        <v>87</v>
      </c>
      <c r="E139" s="123"/>
      <c r="F139" s="187">
        <f>I139+K139</f>
        <v>2</v>
      </c>
      <c r="G139" s="188">
        <f>J139+L139</f>
        <v>20</v>
      </c>
      <c r="H139" s="16">
        <f t="shared" si="9"/>
        <v>26</v>
      </c>
      <c r="I139" s="144">
        <v>1</v>
      </c>
      <c r="J139" s="145">
        <v>8.5</v>
      </c>
      <c r="K139" s="92">
        <v>1</v>
      </c>
      <c r="L139" s="89">
        <v>11.5</v>
      </c>
      <c r="M139" s="17" t="s">
        <v>82</v>
      </c>
      <c r="N139" s="18" t="s">
        <v>82</v>
      </c>
      <c r="O139" s="17" t="s">
        <v>82</v>
      </c>
      <c r="P139" s="18" t="s">
        <v>82</v>
      </c>
      <c r="Q139" s="207" t="s">
        <v>82</v>
      </c>
      <c r="R139" s="18" t="s">
        <v>82</v>
      </c>
    </row>
    <row r="140" spans="1:18" ht="12.75">
      <c r="A140" s="56"/>
      <c r="B140" s="13">
        <f t="shared" si="8"/>
        <v>27</v>
      </c>
      <c r="C140" s="23" t="s">
        <v>47</v>
      </c>
      <c r="D140" s="39" t="s">
        <v>81</v>
      </c>
      <c r="E140" s="123"/>
      <c r="F140" s="187">
        <f aca="true" t="shared" si="11" ref="F140:G143">I140</f>
        <v>2</v>
      </c>
      <c r="G140" s="188">
        <f t="shared" si="11"/>
        <v>13</v>
      </c>
      <c r="H140" s="16">
        <f t="shared" si="9"/>
        <v>27</v>
      </c>
      <c r="I140" s="144">
        <v>2</v>
      </c>
      <c r="J140" s="145">
        <v>13</v>
      </c>
      <c r="K140" s="76" t="s">
        <v>82</v>
      </c>
      <c r="L140" s="77" t="s">
        <v>82</v>
      </c>
      <c r="M140" s="17" t="s">
        <v>82</v>
      </c>
      <c r="N140" s="18" t="s">
        <v>82</v>
      </c>
      <c r="O140" s="17" t="s">
        <v>82</v>
      </c>
      <c r="P140" s="18" t="s">
        <v>82</v>
      </c>
      <c r="Q140" s="207" t="s">
        <v>82</v>
      </c>
      <c r="R140" s="18" t="s">
        <v>82</v>
      </c>
    </row>
    <row r="141" spans="1:18" ht="12.75">
      <c r="A141" s="56"/>
      <c r="B141" s="13">
        <f t="shared" si="8"/>
        <v>28</v>
      </c>
      <c r="C141" s="46" t="s">
        <v>52</v>
      </c>
      <c r="D141" s="41" t="s">
        <v>87</v>
      </c>
      <c r="E141" s="127"/>
      <c r="F141" s="187">
        <f t="shared" si="11"/>
        <v>2</v>
      </c>
      <c r="G141" s="188">
        <f t="shared" si="11"/>
        <v>12.5</v>
      </c>
      <c r="H141" s="16">
        <f t="shared" si="9"/>
        <v>28</v>
      </c>
      <c r="I141" s="88">
        <v>2</v>
      </c>
      <c r="J141" s="89">
        <v>12.5</v>
      </c>
      <c r="K141" s="78" t="s">
        <v>82</v>
      </c>
      <c r="L141" s="77" t="s">
        <v>82</v>
      </c>
      <c r="M141" s="17" t="s">
        <v>82</v>
      </c>
      <c r="N141" s="18" t="s">
        <v>82</v>
      </c>
      <c r="O141" s="17" t="s">
        <v>82</v>
      </c>
      <c r="P141" s="18" t="s">
        <v>82</v>
      </c>
      <c r="Q141" s="207" t="s">
        <v>82</v>
      </c>
      <c r="R141" s="18" t="s">
        <v>82</v>
      </c>
    </row>
    <row r="142" spans="1:18" ht="12.75">
      <c r="A142" s="56"/>
      <c r="B142" s="13">
        <f t="shared" si="8"/>
        <v>29</v>
      </c>
      <c r="C142" s="49" t="s">
        <v>66</v>
      </c>
      <c r="D142" s="48" t="s">
        <v>87</v>
      </c>
      <c r="E142" s="136"/>
      <c r="F142" s="187">
        <f t="shared" si="11"/>
        <v>2</v>
      </c>
      <c r="G142" s="188">
        <f t="shared" si="11"/>
        <v>12</v>
      </c>
      <c r="H142" s="16">
        <f t="shared" si="9"/>
        <v>29</v>
      </c>
      <c r="I142" s="88">
        <v>2</v>
      </c>
      <c r="J142" s="89">
        <v>12</v>
      </c>
      <c r="K142" s="76" t="s">
        <v>82</v>
      </c>
      <c r="L142" s="77" t="s">
        <v>82</v>
      </c>
      <c r="M142" s="69" t="s">
        <v>82</v>
      </c>
      <c r="N142" s="70" t="s">
        <v>82</v>
      </c>
      <c r="O142" s="17" t="s">
        <v>82</v>
      </c>
      <c r="P142" s="18" t="s">
        <v>82</v>
      </c>
      <c r="Q142" s="207" t="s">
        <v>82</v>
      </c>
      <c r="R142" s="18" t="s">
        <v>82</v>
      </c>
    </row>
    <row r="143" spans="1:18" ht="12.75">
      <c r="A143" s="56"/>
      <c r="B143" s="13">
        <f t="shared" si="8"/>
        <v>30</v>
      </c>
      <c r="C143" s="23" t="s">
        <v>74</v>
      </c>
      <c r="D143" s="39" t="s">
        <v>20</v>
      </c>
      <c r="E143" s="123"/>
      <c r="F143" s="187">
        <f t="shared" si="11"/>
        <v>2</v>
      </c>
      <c r="G143" s="188">
        <f t="shared" si="11"/>
        <v>11</v>
      </c>
      <c r="H143" s="16">
        <f t="shared" si="9"/>
        <v>30</v>
      </c>
      <c r="I143" s="144">
        <v>2</v>
      </c>
      <c r="J143" s="145">
        <v>11</v>
      </c>
      <c r="K143" s="76" t="s">
        <v>82</v>
      </c>
      <c r="L143" s="77" t="s">
        <v>82</v>
      </c>
      <c r="M143" s="17" t="s">
        <v>82</v>
      </c>
      <c r="N143" s="18" t="s">
        <v>82</v>
      </c>
      <c r="O143" s="17" t="s">
        <v>82</v>
      </c>
      <c r="P143" s="18" t="s">
        <v>82</v>
      </c>
      <c r="Q143" s="207" t="s">
        <v>82</v>
      </c>
      <c r="R143" s="18" t="s">
        <v>82</v>
      </c>
    </row>
    <row r="144" spans="1:18" ht="12.75">
      <c r="A144" s="56"/>
      <c r="B144" s="13">
        <f t="shared" si="8"/>
        <v>31</v>
      </c>
      <c r="C144" s="46" t="s">
        <v>145</v>
      </c>
      <c r="D144" s="41" t="s">
        <v>146</v>
      </c>
      <c r="E144" s="127"/>
      <c r="F144" s="189">
        <f>M144</f>
        <v>2</v>
      </c>
      <c r="G144" s="190">
        <f>N144</f>
        <v>10</v>
      </c>
      <c r="H144" s="16">
        <f t="shared" si="9"/>
        <v>31</v>
      </c>
      <c r="I144" s="76" t="s">
        <v>82</v>
      </c>
      <c r="J144" s="77" t="s">
        <v>82</v>
      </c>
      <c r="K144" s="78" t="s">
        <v>82</v>
      </c>
      <c r="L144" s="77" t="s">
        <v>82</v>
      </c>
      <c r="M144" s="87">
        <v>2</v>
      </c>
      <c r="N144" s="86">
        <v>10</v>
      </c>
      <c r="O144" s="17" t="s">
        <v>82</v>
      </c>
      <c r="P144" s="18" t="s">
        <v>82</v>
      </c>
      <c r="Q144" s="207" t="s">
        <v>82</v>
      </c>
      <c r="R144" s="18" t="s">
        <v>82</v>
      </c>
    </row>
    <row r="145" spans="1:18" ht="12.75">
      <c r="A145" s="56"/>
      <c r="B145" s="13">
        <f t="shared" si="8"/>
        <v>32</v>
      </c>
      <c r="C145" s="46" t="s">
        <v>143</v>
      </c>
      <c r="D145" s="41" t="s">
        <v>144</v>
      </c>
      <c r="E145" s="127"/>
      <c r="F145" s="187">
        <f>I145</f>
        <v>2</v>
      </c>
      <c r="G145" s="188">
        <f>J145</f>
        <v>9</v>
      </c>
      <c r="H145" s="16">
        <f t="shared" si="9"/>
        <v>32</v>
      </c>
      <c r="I145" s="88">
        <v>2</v>
      </c>
      <c r="J145" s="89">
        <v>9</v>
      </c>
      <c r="K145" s="78" t="s">
        <v>82</v>
      </c>
      <c r="L145" s="77" t="s">
        <v>82</v>
      </c>
      <c r="M145" s="17" t="s">
        <v>82</v>
      </c>
      <c r="N145" s="18" t="s">
        <v>82</v>
      </c>
      <c r="O145" s="17" t="s">
        <v>82</v>
      </c>
      <c r="P145" s="18" t="s">
        <v>82</v>
      </c>
      <c r="Q145" s="207" t="s">
        <v>82</v>
      </c>
      <c r="R145" s="18" t="s">
        <v>82</v>
      </c>
    </row>
    <row r="146" spans="1:18" ht="12.75">
      <c r="A146" s="56"/>
      <c r="B146" s="13">
        <f t="shared" si="8"/>
        <v>33</v>
      </c>
      <c r="C146" s="46" t="s">
        <v>147</v>
      </c>
      <c r="D146" s="41" t="s">
        <v>14</v>
      </c>
      <c r="E146" s="127"/>
      <c r="F146" s="189">
        <f>K146</f>
        <v>1.5</v>
      </c>
      <c r="G146" s="190">
        <f>L146</f>
        <v>11</v>
      </c>
      <c r="H146" s="16">
        <f t="shared" si="9"/>
        <v>33</v>
      </c>
      <c r="I146" s="76" t="s">
        <v>82</v>
      </c>
      <c r="J146" s="77" t="s">
        <v>82</v>
      </c>
      <c r="K146" s="92">
        <v>1.5</v>
      </c>
      <c r="L146" s="89">
        <v>11</v>
      </c>
      <c r="M146" s="17" t="s">
        <v>82</v>
      </c>
      <c r="N146" s="18" t="s">
        <v>82</v>
      </c>
      <c r="O146" s="17" t="s">
        <v>82</v>
      </c>
      <c r="P146" s="18" t="s">
        <v>82</v>
      </c>
      <c r="Q146" s="207" t="s">
        <v>82</v>
      </c>
      <c r="R146" s="18" t="s">
        <v>82</v>
      </c>
    </row>
    <row r="147" spans="1:18" ht="12.75">
      <c r="A147" s="56"/>
      <c r="B147" s="13">
        <f t="shared" si="8"/>
        <v>34</v>
      </c>
      <c r="C147" s="46" t="s">
        <v>57</v>
      </c>
      <c r="D147" s="41" t="s">
        <v>89</v>
      </c>
      <c r="E147" s="127"/>
      <c r="F147" s="187">
        <f>I147</f>
        <v>1</v>
      </c>
      <c r="G147" s="188">
        <f>J147</f>
        <v>12.5</v>
      </c>
      <c r="H147" s="16">
        <f t="shared" si="9"/>
        <v>34</v>
      </c>
      <c r="I147" s="88">
        <v>1</v>
      </c>
      <c r="J147" s="89">
        <v>12.5</v>
      </c>
      <c r="K147" s="78" t="s">
        <v>82</v>
      </c>
      <c r="L147" s="77" t="s">
        <v>82</v>
      </c>
      <c r="M147" s="17" t="s">
        <v>82</v>
      </c>
      <c r="N147" s="18" t="s">
        <v>82</v>
      </c>
      <c r="O147" s="17" t="s">
        <v>82</v>
      </c>
      <c r="P147" s="18" t="s">
        <v>82</v>
      </c>
      <c r="Q147" s="207" t="s">
        <v>82</v>
      </c>
      <c r="R147" s="18" t="s">
        <v>82</v>
      </c>
    </row>
    <row r="148" spans="1:18" ht="12.75">
      <c r="A148" s="56"/>
      <c r="B148" s="13">
        <f t="shared" si="8"/>
        <v>35</v>
      </c>
      <c r="C148" s="46" t="s">
        <v>148</v>
      </c>
      <c r="D148" s="41" t="s">
        <v>89</v>
      </c>
      <c r="E148" s="127"/>
      <c r="F148" s="187">
        <f>I148</f>
        <v>0.5</v>
      </c>
      <c r="G148" s="188">
        <f>J148</f>
        <v>8.5</v>
      </c>
      <c r="H148" s="16">
        <f t="shared" si="9"/>
        <v>35</v>
      </c>
      <c r="I148" s="88">
        <v>0.5</v>
      </c>
      <c r="J148" s="89">
        <v>8.5</v>
      </c>
      <c r="K148" s="78" t="s">
        <v>82</v>
      </c>
      <c r="L148" s="77" t="s">
        <v>82</v>
      </c>
      <c r="M148" s="17" t="s">
        <v>82</v>
      </c>
      <c r="N148" s="18" t="s">
        <v>82</v>
      </c>
      <c r="O148" s="17" t="s">
        <v>82</v>
      </c>
      <c r="P148" s="18" t="s">
        <v>82</v>
      </c>
      <c r="Q148" s="207" t="s">
        <v>82</v>
      </c>
      <c r="R148" s="18" t="s">
        <v>82</v>
      </c>
    </row>
    <row r="149" spans="1:18" ht="12.75">
      <c r="A149" s="56"/>
      <c r="B149" s="13">
        <f t="shared" si="8"/>
        <v>36</v>
      </c>
      <c r="C149" s="46" t="s">
        <v>149</v>
      </c>
      <c r="D149" s="41" t="s">
        <v>20</v>
      </c>
      <c r="E149" s="127"/>
      <c r="F149" s="189">
        <f>K149</f>
        <v>0.5</v>
      </c>
      <c r="G149" s="190">
        <f>L149</f>
        <v>8</v>
      </c>
      <c r="H149" s="16">
        <f t="shared" si="9"/>
        <v>36</v>
      </c>
      <c r="I149" s="76" t="s">
        <v>82</v>
      </c>
      <c r="J149" s="77" t="s">
        <v>82</v>
      </c>
      <c r="K149" s="92">
        <v>0.5</v>
      </c>
      <c r="L149" s="89">
        <v>8</v>
      </c>
      <c r="M149" s="17" t="s">
        <v>82</v>
      </c>
      <c r="N149" s="18" t="s">
        <v>82</v>
      </c>
      <c r="O149" s="17" t="s">
        <v>82</v>
      </c>
      <c r="P149" s="18" t="s">
        <v>82</v>
      </c>
      <c r="Q149" s="207" t="s">
        <v>82</v>
      </c>
      <c r="R149" s="18" t="s">
        <v>82</v>
      </c>
    </row>
    <row r="150" spans="1:18" ht="12.75">
      <c r="A150" s="56"/>
      <c r="B150" s="13">
        <f t="shared" si="8"/>
        <v>37</v>
      </c>
      <c r="C150" s="49" t="s">
        <v>150</v>
      </c>
      <c r="D150" s="48" t="s">
        <v>80</v>
      </c>
      <c r="E150" s="136"/>
      <c r="F150" s="189">
        <f>M150</f>
        <v>0</v>
      </c>
      <c r="G150" s="190">
        <f>N150</f>
        <v>11</v>
      </c>
      <c r="H150" s="16">
        <f t="shared" si="9"/>
        <v>37</v>
      </c>
      <c r="I150" s="76" t="s">
        <v>82</v>
      </c>
      <c r="J150" s="77" t="s">
        <v>82</v>
      </c>
      <c r="K150" s="76" t="s">
        <v>82</v>
      </c>
      <c r="L150" s="77" t="s">
        <v>82</v>
      </c>
      <c r="M150" s="95">
        <v>0</v>
      </c>
      <c r="N150" s="96">
        <v>11</v>
      </c>
      <c r="O150" s="17" t="s">
        <v>82</v>
      </c>
      <c r="P150" s="18" t="s">
        <v>82</v>
      </c>
      <c r="Q150" s="207" t="s">
        <v>82</v>
      </c>
      <c r="R150" s="18" t="s">
        <v>82</v>
      </c>
    </row>
    <row r="151" spans="1:18" ht="13.5" thickBot="1">
      <c r="A151" s="56"/>
      <c r="B151" s="25">
        <f t="shared" si="8"/>
        <v>38</v>
      </c>
      <c r="C151" s="63" t="s">
        <v>151</v>
      </c>
      <c r="D151" s="50" t="s">
        <v>106</v>
      </c>
      <c r="E151" s="137"/>
      <c r="F151" s="194">
        <f>M151</f>
        <v>0</v>
      </c>
      <c r="G151" s="196">
        <f>N151</f>
        <v>9.5</v>
      </c>
      <c r="H151" s="26">
        <f t="shared" si="9"/>
        <v>38</v>
      </c>
      <c r="I151" s="155" t="s">
        <v>82</v>
      </c>
      <c r="J151" s="156" t="s">
        <v>82</v>
      </c>
      <c r="K151" s="107" t="s">
        <v>82</v>
      </c>
      <c r="L151" s="80" t="s">
        <v>82</v>
      </c>
      <c r="M151" s="164">
        <v>0</v>
      </c>
      <c r="N151" s="165">
        <v>9.5</v>
      </c>
      <c r="O151" s="71" t="s">
        <v>82</v>
      </c>
      <c r="P151" s="72" t="s">
        <v>82</v>
      </c>
      <c r="Q151" s="206" t="s">
        <v>82</v>
      </c>
      <c r="R151" s="72" t="s">
        <v>82</v>
      </c>
    </row>
    <row r="152" spans="3:10" ht="21" customHeight="1">
      <c r="C152" s="28" t="s">
        <v>76</v>
      </c>
      <c r="D152" s="29"/>
      <c r="E152" s="30"/>
      <c r="F152" s="31"/>
      <c r="G152" s="32"/>
      <c r="H152" s="33"/>
      <c r="I152" s="146"/>
      <c r="J152" s="146"/>
    </row>
  </sheetData>
  <mergeCells count="32">
    <mergeCell ref="B4:E5"/>
    <mergeCell ref="F4:G4"/>
    <mergeCell ref="H4:H5"/>
    <mergeCell ref="I4:J4"/>
    <mergeCell ref="B76:E77"/>
    <mergeCell ref="F76:G76"/>
    <mergeCell ref="O4:P4"/>
    <mergeCell ref="Q4:R4"/>
    <mergeCell ref="B42:E43"/>
    <mergeCell ref="F42:G42"/>
    <mergeCell ref="K42:L42"/>
    <mergeCell ref="M42:N42"/>
    <mergeCell ref="K4:L4"/>
    <mergeCell ref="M4:N4"/>
    <mergeCell ref="O42:P42"/>
    <mergeCell ref="Q42:R42"/>
    <mergeCell ref="H76:H77"/>
    <mergeCell ref="I76:J76"/>
    <mergeCell ref="K76:L76"/>
    <mergeCell ref="M76:N76"/>
    <mergeCell ref="O76:P76"/>
    <mergeCell ref="Q76:R76"/>
    <mergeCell ref="H42:H43"/>
    <mergeCell ref="I42:J42"/>
    <mergeCell ref="B112:E113"/>
    <mergeCell ref="F112:G112"/>
    <mergeCell ref="H112:H113"/>
    <mergeCell ref="I112:J112"/>
    <mergeCell ref="K112:L112"/>
    <mergeCell ref="M112:N112"/>
    <mergeCell ref="O112:P112"/>
    <mergeCell ref="Q112:R112"/>
  </mergeCells>
  <printOptions horizontalCentered="1"/>
  <pageMargins left="0" right="0" top="0.3937007874015748" bottom="0.1968503937007874" header="0.5118110236220472" footer="0.5118110236220472"/>
  <pageSetup fitToHeight="0" horizontalDpi="600" verticalDpi="600" orientation="portrait" paperSize="9" scale="70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ADKA,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Pustějovská</dc:creator>
  <cp:keywords/>
  <dc:description/>
  <cp:lastModifiedBy>Eva Pustějovská</cp:lastModifiedBy>
  <cp:lastPrinted>2006-04-01T16:07:37Z</cp:lastPrinted>
  <dcterms:created xsi:type="dcterms:W3CDTF">2005-06-21T18:39:30Z</dcterms:created>
  <dcterms:modified xsi:type="dcterms:W3CDTF">2006-04-14T06:42:47Z</dcterms:modified>
  <cp:category/>
  <cp:version/>
  <cp:contentType/>
  <cp:contentStatus/>
</cp:coreProperties>
</file>